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592"/>
  </bookViews>
  <sheets>
    <sheet name="Sheet2" sheetId="1" r:id="rId1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<sst xmlns="http://schemas.openxmlformats.org/spreadsheetml/2006/main" count="90" uniqueCount="64">
  <si>
    <t>娄底职院图书馆医学院分馆电子阅览室项目造价计算表</t>
  </si>
  <si>
    <t>序号</t>
  </si>
  <si>
    <t>设备名称</t>
  </si>
  <si>
    <t>技术参数</t>
  </si>
  <si>
    <t>单位</t>
  </si>
  <si>
    <t>数量</t>
  </si>
  <si>
    <t>评审综合单价</t>
  </si>
  <si>
    <t>评审合价（元）</t>
  </si>
  <si>
    <t>分项单价报价（元）</t>
  </si>
  <si>
    <t>分项总价报价（元）</t>
  </si>
  <si>
    <t>备注</t>
  </si>
  <si>
    <t>云管理服务器</t>
  </si>
  <si>
    <r>
      <rPr>
        <sz val="9"/>
        <color rgb="FF000000"/>
        <rFont val="仿宋"/>
        <charset val="134"/>
      </rPr>
      <t>1.机框：2U机架式服务器机箱；最大支持两颗英特尔</t>
    </r>
    <r>
      <rPr>
        <sz val="9"/>
        <color rgb="FF000000"/>
        <rFont val="宋体"/>
        <charset val="134"/>
      </rPr>
      <t>®</t>
    </r>
    <r>
      <rPr>
        <sz val="9"/>
        <color rgb="FF000000"/>
        <rFont val="仿宋"/>
        <charset val="134"/>
      </rPr>
      <t xml:space="preserve"> 至强</t>
    </r>
    <r>
      <rPr>
        <sz val="9"/>
        <color rgb="FF000000"/>
        <rFont val="宋体"/>
        <charset val="134"/>
      </rPr>
      <t>®</t>
    </r>
    <r>
      <rPr>
        <sz val="9"/>
        <color rgb="FF000000"/>
        <rFont val="仿宋"/>
        <charset val="134"/>
      </rPr>
      <t xml:space="preserve"> 可扩展系列处理器；默认支持8个3.5/2.5寸SSD/SAS/SATA硬盘；可选支持12个3.5/2.5寸SSD/SAS/SATA硬盘； 支持1个1000M 带外专用远程管理网口；可选配2个电源模块，支持1+1模式电源模块；含标准机架滑轨和配套线缆；
2.处理器：≥2*2.2GHz/12-Core)（英特尔至强金牌），内存：≥DDR4 RDIMM内存 256GB；
3.硬盘：最大支持8个热插拔3.5”/2.5”SATA/SAS/SSD硬盘，系统盘：≥2*240GB SSD,桌面,虚拟机系统盘：≥3* 960GB SATA SSD 2.5寸,桌面虚拟机数据盘：≥6* 1.8TB/SAS10000RPM/2.5寸/企业级4.接口：≥2个1000M网口，支持IPMI2.0，对外提供1个100/1000 Mbps RJ45管理网口，支持远程管理
5.RAID：配备独立RAID卡，支持RAID0、1、5、6、10，1GB缓存；
6.≥550W服务器专用1+1冗余电源
7.具备虚拟KVM功能，能够通过网络远程安装操作系统和执行系统维护操作；具备带外故障检测功能，不依赖于OS，对硬件故障、系统宕机故障等进行分析和定位，支持定位到具体部件；
8.具备对硬件故障进行数据收集、记录、诊断、告警、日志导出等功能。告警事件在WEB界面，通过部件列表集中清晰的展示每个部件的故障信息；
9.服务器含底层虚拟化软件及授权，虚拟化软件要求如下：
支持将存储网络、虚拟机业务网络以及管理网络在物理网口上做到隔离。虚拟化平台和融合存储平台采用紧耦合架构，可以统一升级;系统升级。针对虚拟资源管理员提供一套统一的WEB管理平台，用于管理网络，计算和存储虚拟资源。能够提供对虚拟机的基本管理操作，包括但不限于创建、批量创建、远程登录操作、开关机、重启、强制重启、修改密码、删除，关闭电源等操作。支持开通或重启虚机时自动检测集群CPU、RAM、存储，资源不足时进行风险告警虚拟交换机管理，平台支持VLAN和VxLAN双网络架构模型。支持IPv4/IPv6双栈网络，即虚拟机可以同时支持设置IPv4/IPv6。可针对虚拟机设置安全策略，规则支持TCP/UDP/ICMP/EGP/VRRP/OSPF等多种协议支持虚拟机配置多业务网，可通过不同的物理网卡进行隔离，当单一业务网络中断的时候，支持虚拟机疏散。支持SAS SSD、SATA SSD和NVMe SSD等不同SSD设备进行高速动态数据缓存。支持对单台虚拟机创建快照策略，可按月\周\天\小时\分钟等周期设置定时快照，提供快照策略任务记录。支持虚拟机级别快照，支持从虚拟机快照直接创建新的虚拟机，支持通过快照回滚虚拟机并同时创建一个快照。支持DRS功能，可周期性地检测集群内负载情况，通过迁移虚拟机达到各个节点上负载的平衡。提供资源监控大屏功能，可以展示虚拟机使用率，资源用量与性能及资源动态等信息。必须具有国产软件自主知识产权，具有自主研发能力，保障后续产品的连续性；提供国家版权局颁发的《计算机软件著作权登记证书》复印件证明</t>
    </r>
  </si>
  <si>
    <t>台</t>
  </si>
  <si>
    <t>云管理主控服务器，硬盘组RAID，使用冗余电源，保障办公数据安全，含底层虚拟化软件及授权，含安装配置。3年原厂7*24售后维保服务。</t>
  </si>
  <si>
    <t>云计算服务器</t>
  </si>
  <si>
    <r>
      <rPr>
        <sz val="9"/>
        <color rgb="FF000000"/>
        <rFont val="仿宋"/>
        <charset val="134"/>
      </rPr>
      <t>1.机框：2U机架式服务器机箱；最大支持两颗英特尔</t>
    </r>
    <r>
      <rPr>
        <sz val="9"/>
        <color rgb="FF000000"/>
        <rFont val="宋体"/>
        <charset val="134"/>
      </rPr>
      <t>®</t>
    </r>
    <r>
      <rPr>
        <sz val="9"/>
        <color rgb="FF000000"/>
        <rFont val="仿宋"/>
        <charset val="134"/>
      </rPr>
      <t xml:space="preserve"> 至强</t>
    </r>
    <r>
      <rPr>
        <sz val="9"/>
        <color rgb="FF000000"/>
        <rFont val="宋体"/>
        <charset val="134"/>
      </rPr>
      <t>®</t>
    </r>
    <r>
      <rPr>
        <sz val="9"/>
        <color rgb="FF000000"/>
        <rFont val="仿宋"/>
        <charset val="134"/>
      </rPr>
      <t xml:space="preserve"> 可扩展系列处理器；默认支持8个3.5/2.5寸SSD/SAS/SATA硬盘；可选支持12个3.5/2.5寸SSD/SAS/SATA硬盘； 支持1个1000M 带外专用远程管理网口；可选配2个电源模块，支持1+1模式电源模块；含标准机架滑轨和配套线缆；
2.处理器：≥2*2.2GHz/12-Core)（英特尔至强金牌），内存：≥DDR4 RDIMM内存 256GB；
3.硬盘：最大支持8个热插拔3.5”/2.5”SATA/SAS/SSD硬盘，系统盘：≥2*240GB SSD,桌面虚拟机系统盘：≥3* 960GB SATA SSD 2.5寸,桌面虚拟机数据盘：≥6* 1.8TB/SAS10000RPM/2.5寸/企业级
4.接口：≥2个1000M网口，支持IPMI2.0，对外提供1个100/1000 Mbps RJ45管理网口，支持远程管理
5.RAID：配备独立RAID卡，支持RAID0、1、5、6、10，1GB缓存；
6.≥550W服务器专用1+1冗余电源
7.具备虚拟KVM功能，能够通过网络远程安装操作系统和执行系统维护操作；具备带外故障检测功能，不依赖于OS，对硬件故障、系统宕机故障等进行分析和定位，支持定位到具体部件；
8.具备对硬件故障进行数据收集、记录、诊断、告警、日志导出等功能。告警事件在WEB界面，通过部件列表集中清晰的展示每个部件的故障信息；</t>
    </r>
  </si>
  <si>
    <t>云计算服务器硬盘组RAID，使用冗余电源，与云管理服务器配合，资源可支撑60台虚拟机并发，每台虚拟机可分配8G内存，含安装配置。3年原厂7*24售后维保服务。</t>
  </si>
  <si>
    <t>云终端</t>
  </si>
  <si>
    <t>架构:ARM。处理器: 不低于四核1.6GHz；内存: ≥2G；硬盘: ≥8G SSD
USB口:usb2.0≥6；网卡:网口≥1；显示接口及个数: HDMI≥1。最大支持分辨率:≥1920*1080；3.5mm音频输出接口≥1；瘦终端可支持扩展带WIFI功能,含键盘，鼠标，耳机。</t>
  </si>
  <si>
    <t>教师云终端</t>
  </si>
  <si>
    <t>架构：Intel x86；i系统10代以上处理器: 不低于四核 2.0GHz；内存DDR4: ≥4G；硬盘: ≥16G SSD
USB口:usb2.0≥5，usb3.0≥1；网卡:千兆自适应网口≥1；HDMI≥1，VGA≥1。最大支持分辨率:≥1920*1080；3.5mm音频输出接口≥1；含键盘，鼠标。</t>
  </si>
  <si>
    <t>教师机使用VOI胖终端模式，支持断网可用</t>
  </si>
  <si>
    <t>显示器</t>
  </si>
  <si>
    <t>21.5寸全高清液晶显示器,接口：支持VGA,支持壁挂，1920*1080分辨率</t>
  </si>
  <si>
    <t>桌面云软件</t>
  </si>
  <si>
    <t>1．桌面云软件为国产自主品牌，并与所投底层虚拟化、超融合系统为同一厂商，要求桌面云和底层平台均为非OEM产品，必须具有国产软件自主知识产权 ，具有自主研发以及根据用户需求定制化的能力，要求提供原始取得（非受让方式）的软件著作权（提供证书复印件并加盖厂商公章）；
2.提供基于B/S架构的管理控制台，无需独立安装管理平台程序或插件，支持HTTPS访问。管理平台提供基于WEB的全中文图形化管理界面，单一简洁视图，集中管理，无需多个管理平台，在一个管理平台内就可以完成资源池、桌面、镜像、终端、监控、授权等的管理工作，提升IT管理维护效率。支持创建多个桌面池运行在不同的IAAS资源平台上，进行统一管理；
3.桌面云平台支持资源概览，可展示桌面、用户、终端在线、离线数量，镜像、快照总量；桌面云系统内各集群的CPU、内存、存储使用率；支持显示未处理待审批的工作流程；
4.虚拟桌面资源概览，在桌面管理平台（非虚拟化管理平台）可查看每个虚拟桌面的CPU、内存、网络、IO使用情况；可展示虚拟磁盘、绑定资源、快照列表、监控信息、备份数据等信息；支持导出桌面列表；
5.支持对虚拟桌面/桌面组进行完整生命周期管理，支持桌面批量分配用户功能，桌面生命周期管理，包括新建、删除、关机、开机、重启等，支持批量操作。
6.支持桌面用户的生命周期管理，新建/编辑/删除；支持单用户绑定多个桌面；支持对单用户分配策略集;可针对桌面和用户设置策略集，并提供策略优先级调整功能；
7.支持发布专有桌面、支持还原模式，支持系统镜像，自定义镜像，iso镜像三种上传方式，且镜像支持高级搜索功能；
8.提供内置成员管理功能，支持AD域接入，可从AD导入用户及OU分组信息，能够实现成员集中管理，包括成员创建、修改、删除等操作。
9.支撑GPU协议加速：支持GPU硬件编码加速功能，即通过桌面云协议进行编码加速，使多个虚拟机获得物理GPU的辅助运算能力进行加速，保障桌面使用体验；                                                     10.提供内置账号管理功能，无需依赖第三方身份系统，能够实现账号集中管理，包括账号创建、修改、删除等操作；
11.桌面云软件控制器支持自动化部署、虚拟机模式快速部署，无需单独的硬件控制器设备，简化运维管理；
12.支持桌面还原模式，管理员可以设置桌面开启/关闭重启还原，开启重启还原的桌面在关机后或重启时会使系统盘还原至初始状态，在单台服务器本地存储和超融合架构下均支持此模式；
13.支持接入虚拟机时显示开机画面，同时支持在虚拟桌面内更改分辨率，使用体验与普通 PC保持一致。
14.支持多种类型设备访问权限控制，包括但不限于串口、PC剪切板、文件拷贝、usb存储、打印机、音频、视频等，同时支持USB外设策略管理，支持对指定USB设备的访问权限控制；
15.支持桌面备份和快照功能；支持授权用户在客户端自助进行快照和快照回滚操作，用户可以自行维护桌面，减少管理员运维工作。
16.支持计划任务，可以设置定时任务设置桌面开机、关机、重启、桌面快照、快照回滚、桌面还原、桌面备份； 
17.支持软终端权限配置，可控制本地桌面和虚拟桌面的双向剪切板、单向剪切板；支持本地桌面文件拖拽至桌面云并支持权限控制。</t>
  </si>
  <si>
    <t>含安装配置</t>
  </si>
  <si>
    <t>多媒体教学软件</t>
  </si>
  <si>
    <t>1.全面支持Windows全系列操作系统，包括Windows 7/8/8.1/10(x86&amp;x64)，只需双击一次安装程序即可自动完成安装，软件升级无需重装即可通过教师端一键完成。支持教师端和学生端切换，如遇教师机故障时，可任选一台学生端切换为教师端，提高上课效率。
2.屏幕广播采用动态智能截屏及实时高能压缩技术，可根据网络情况调节画质及流畅度效率，使广播效能达到最佳清晰度及流畅性，支持全屏、窗口、指定区域等方式显示，并可以快捷切换全屏或窗口方式，支持DirectDraw、Direct3D、OpenGL、3DMax、AutoCAD、Flash、DVD光驱等内容广播。
3.视频教学支持网络影院、视频直播。
4.广播教学时自动开启语音教学，教师端声音可实时同步到学生机，支持语音广播、师生对讲、语音示范、老师训话。
5.屏幕笔至少支持30种颜色笔，提供矩形、椭圆形等形状，可以一键切换到打开的程序、文档等界面上标注重点，也可以单独使用电子白板共享教学和批注。
6.班级管理，支持强制电子点名，包含学生姓名、班级、学号，并可以将学生姓名自动同步到学生端显示昵称，存储与应用不同的班级模型，不同班级直接调用对应班级座位表。
7.作业管理支持教师端一键派发和回收，学生收到作业后自动打开所在路径。教师端亦可以通过文件传输，拖拽添加文件或文件夹，发送到学生端任意位置。在教师端允许条件下，学生也可以主动提交作业。
8.个性化小组教学，支持对学生进行分组、添加成员、设置组长及教学权限（包括屏幕广播、语音广播、网络影院、视频直播、远程桌面等功能权限）。
9.支持随堂测试支持判断题、多选题、抢答题、口头回答、写作练习，客观题自动判断结果并自动统计学生选项分布。
10.标准考试包含试卷编辑、执行考试、自动评分、答卷分析、成绩分析、问题分析、显示答案、成绩打印、储存试卷多个系统，题型包括选择题、填空题、问答题、口试题、图片选择题、连线题、选错题、主观题等。
11.提供屏幕录制、发送消息、发送通知、教师端操作日志显示、黑屏肃静、切换学生端视图方式（大图标、小图标、缩略图、列表、详细信息）、切换软件界面皮肤风格、同步操作系统时间、锁定学生端登录指定教师端、锁定图标位置、命令行辅助执行教学活动等功能。
12.学生端支持图标隐藏、断线锁屏、进程防杀，支持发送消息、举手、密码保护、修改频道及提交文件。
13.投标人须获得正规厂家授权及售后服务承诺函（原件）。
14.为保证软件产权合法性，投标人须提供“多媒体电子教室软件”软件著作权登记证书及测试证书复印件加盖厂家公章。</t>
  </si>
  <si>
    <t>套</t>
  </si>
  <si>
    <t>含安装配置。</t>
  </si>
  <si>
    <t>机房管理系统</t>
  </si>
  <si>
    <t>1、上机身份认证管理
2、财务管理
3、学生上机时间，收费汇总等查询统计
4、系统管理
用户设置：对用户进行管理（新增、修改、删除、权限分配），数据备，份数据还原。
5、web预约子系统
（1）用户管理：显示当前登录账号信息，修改登录密码（2）机房使用情况查询：查询机房的预约排课情况（3）我的预约情况查询：查询/取消当前账号的预约排课
6、需提供“电子阅览室（机房）管理系统” 计算机软件著作权登记证书以及测试证书,复印件并加盖厂家公章。
7、实现现有卡片与读卡器匹配，支持虚拟卡认证和消费，需与现有一卡通数据与机房管理系统人员、消费信息互通。</t>
  </si>
  <si>
    <t>要求从大数据平台同步基础数据，直接通过一卡通账号进行身份认证和计费管理，并将消费数据上传至大数据平台。含安装配置。</t>
  </si>
  <si>
    <t>投影仪</t>
  </si>
  <si>
    <t>1. 0.63英寸LCD液晶板×3；
2. 亮度≥4200流明(依据ISO21118标准)；
3. 分辨率≥1920×1080；
4. 对比度：≥15000:1；
5. 灯泡使用时间≥10000小时；
6. 功率≥225W；
7. 扬声器≥16W；
8.含幕布：≥120寸；
9.含投影支架及幕布安装。</t>
  </si>
  <si>
    <t>所有设备均含安装配置费用</t>
  </si>
  <si>
    <t>中控</t>
  </si>
  <si>
    <t>19键PVC按键面板，带信号切换指示，采用工艺先进的薄膜开关，寿命达到10万次 ；
全贴片低功耗设计，功率不到3W，机身小巧，可靠性高； 
面板上集成网络接口\USB接口\VGA接口\音频接口\话筒口各一个； 
用户可自定义按键功能，若用默认可不需要设置即可使用； 
内置视音频矩阵，话筒输入，线路和话筒分别32级数码调音； 
内置VGA输入/输出，可接电脑、笔记本和数字展台等； 
内置电源管理，控制电动幕、设备和两路扩展开关； 
内置连接电脑232接口； 
内置63位可编程232控制投影机接口； 
内置可编程红外接口； 
内置扩展I/O控制口，可接门磁，开门即用，关门即走； 
内置扩展开关可控制电脑开关和电子锁； 
内置网络接口，一路连接笔记本电脑，一路远程控制。</t>
  </si>
  <si>
    <t>功放</t>
  </si>
  <si>
    <t>产品类别：功放/低音炮箱体材质：铝合金箱体链接方式：有线声道系统：2.0声道支持方式：同轴接口组合方式：功放/低音炮/分体式</t>
  </si>
  <si>
    <t>话筒</t>
  </si>
  <si>
    <t>一拖二，一个UHF无线手持话筒，一个台式话筒，100个可调频道，LCD液晶显视屏。</t>
  </si>
  <si>
    <t>音箱</t>
  </si>
  <si>
    <r>
      <rPr>
        <sz val="9"/>
        <color rgb="FF000000"/>
        <rFont val="仿宋"/>
        <charset val="134"/>
      </rPr>
      <t>额定阻抗：8Ω，额定功率：60W</t>
    </r>
    <r>
      <rPr>
        <sz val="9"/>
        <color rgb="FF000000"/>
        <rFont val="宋体"/>
        <charset val="134"/>
      </rPr>
      <t> </t>
    </r>
    <r>
      <rPr>
        <sz val="9"/>
        <color rgb="FF000000"/>
        <rFont val="仿宋"/>
        <charset val="134"/>
      </rPr>
      <t xml:space="preserve">
有效频率范围（-3dB）：80Hz－18KHz</t>
    </r>
    <r>
      <rPr>
        <sz val="9"/>
        <color rgb="FF000000"/>
        <rFont val="宋体"/>
        <charset val="134"/>
      </rPr>
      <t> </t>
    </r>
    <r>
      <rPr>
        <sz val="9"/>
        <color rgb="FF000000"/>
        <rFont val="仿宋"/>
        <charset val="134"/>
      </rPr>
      <t xml:space="preserve">
灵敏度：88dB</t>
    </r>
    <r>
      <rPr>
        <sz val="9"/>
        <color rgb="FF000000"/>
        <rFont val="宋体"/>
        <charset val="134"/>
      </rPr>
      <t> </t>
    </r>
    <r>
      <rPr>
        <sz val="9"/>
        <color rgb="FF000000"/>
        <rFont val="仿宋"/>
        <charset val="134"/>
      </rPr>
      <t>/w/m，连续声压级：113</t>
    </r>
    <r>
      <rPr>
        <sz val="9"/>
        <color rgb="FF000000"/>
        <rFont val="宋体"/>
        <charset val="134"/>
      </rPr>
      <t> </t>
    </r>
    <r>
      <rPr>
        <sz val="9"/>
        <color rgb="FF000000"/>
        <rFont val="仿宋"/>
        <charset val="134"/>
      </rPr>
      <t>dB</t>
    </r>
    <r>
      <rPr>
        <sz val="9"/>
        <color rgb="FF000000"/>
        <rFont val="宋体"/>
        <charset val="134"/>
      </rPr>
      <t> </t>
    </r>
    <r>
      <rPr>
        <sz val="9"/>
        <color rgb="FF000000"/>
        <rFont val="仿宋"/>
        <charset val="134"/>
      </rPr>
      <t>声压级：120</t>
    </r>
    <r>
      <rPr>
        <sz val="9"/>
        <color rgb="FF000000"/>
        <rFont val="宋体"/>
        <charset val="134"/>
      </rPr>
      <t> </t>
    </r>
    <r>
      <rPr>
        <sz val="9"/>
        <color rgb="FF000000"/>
        <rFont val="仿宋"/>
        <charset val="134"/>
      </rPr>
      <t>dB</t>
    </r>
    <r>
      <rPr>
        <sz val="9"/>
        <color rgb="FF000000"/>
        <rFont val="宋体"/>
        <charset val="134"/>
      </rPr>
      <t> </t>
    </r>
    <r>
      <rPr>
        <sz val="9"/>
        <color rgb="FF000000"/>
        <rFont val="仿宋"/>
        <charset val="134"/>
      </rPr>
      <t xml:space="preserve">
辐射角度（H×V）：90°×50°</t>
    </r>
    <r>
      <rPr>
        <sz val="9"/>
        <color rgb="FF000000"/>
        <rFont val="宋体"/>
        <charset val="134"/>
      </rPr>
      <t> </t>
    </r>
    <r>
      <rPr>
        <sz val="9"/>
        <color rgb="FF000000"/>
        <rFont val="仿宋"/>
        <charset val="134"/>
      </rPr>
      <t xml:space="preserve">
单元规格：LF：6.5"×1，HF：2"×1</t>
    </r>
  </si>
  <si>
    <t>48口千兆电口交换机</t>
  </si>
  <si>
    <t>48个10/100/1000Base-T端口，4个1GbE SFP端口（含光模块2个）
交换容量≧336Gbps
包转发率≧87Mpps电源：单电源，交流供电</t>
  </si>
  <si>
    <t>24口千兆电口交换机</t>
  </si>
  <si>
    <t>48个10/100/1000Base-T以太网端口
交换容量≧48Gbps
包转发率≧36Mpps
电源：单电源，交流供电</t>
  </si>
  <si>
    <t>机柜</t>
  </si>
  <si>
    <t>42U标准服务器机柜（高2米 宽0.6米 深0.6米）</t>
  </si>
  <si>
    <t>强弱电改造</t>
  </si>
  <si>
    <t>电源接线口（含水晶头4盒 PC16线管60根，扎带四包 胶布5卷）</t>
  </si>
  <si>
    <t>批</t>
  </si>
  <si>
    <t>UPS电源</t>
  </si>
  <si>
    <t>10KVA/9000W内置电池标准机，确保断电后服务器能使用半小时。</t>
  </si>
  <si>
    <t>网线</t>
  </si>
  <si>
    <t>六类网线</t>
  </si>
  <si>
    <t>米</t>
  </si>
  <si>
    <t>网线插座</t>
  </si>
  <si>
    <t>网线插座，含超六类网络模块</t>
  </si>
  <si>
    <t>个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</si>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</sst>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[DBNum2][$RMB]General;[Red][DBNum2][$RMB]General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8"/>
      <color rgb="FF000000"/>
      <name val="宋体"/>
      <charset val="134"/>
    </font>
    <font>
      <b/>
      <sz val="9"/>
      <color rgb="FF000000"/>
      <name val="仿宋"/>
      <charset val="134"/>
    </font>
    <font>
      <sz val="9"/>
      <color rgb="FF000000"/>
      <name val="仿宋"/>
      <charset val="134"/>
    </font>
    <font>
      <sz val="9"/>
      <color indexed="8"/>
      <name val="仿宋"/>
      <charset val="134"/>
    </font>
    <font>
      <b/>
      <sz val="8"/>
      <color rgb="FF000000"/>
      <name val="仿宋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 wrapText="1"/>
    </xf>
    <xf numFmtId="178" fontId="8" fillId="0" borderId="0" xfId="0" applyNumberFormat="1" applyFont="1" applyFill="1" applyBorder="1" applyAlignment="1">
      <alignment horizontal="left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I3" sqref="I3"/>
    </sheetView>
  </sheetViews>
  <sheetFormatPr defaultColWidth="9" defaultRowHeight="13.5"/>
  <cols>
    <col min="1" max="1" width="3.15833333333333" style="4" customWidth="1"/>
    <col min="2" max="2" width="5.89166666666667" style="4" customWidth="1"/>
    <col min="3" max="3" width="73.125" style="5" customWidth="1"/>
    <col min="4" max="4" width="3.15" style="6" customWidth="1"/>
    <col min="5" max="5" width="4.525" style="6" customWidth="1"/>
    <col min="6" max="6" width="6.05833333333333" style="7" customWidth="1"/>
    <col min="7" max="7" width="9.05833333333333" style="7" customWidth="1"/>
    <col min="8" max="10" width="11.5333333333333" style="6" customWidth="1"/>
    <col min="11" max="11" width="9.13333333333333" style="4"/>
    <col min="12" max="12" width="9.85833333333333" style="1"/>
    <col min="13" max="16384" width="9" style="1"/>
  </cols>
  <sheetData>
    <row r="1" s="1" customFormat="1" ht="31" customHeight="1" spans="1:11">
      <c r="A1" s="8" t="s">
        <v>0</v>
      </c>
      <c r="B1" s="8"/>
      <c r="C1" s="9"/>
      <c r="D1" s="8"/>
      <c r="E1" s="8"/>
      <c r="F1" s="10"/>
      <c r="G1" s="10"/>
      <c r="H1" s="8"/>
      <c r="I1" s="8"/>
      <c r="J1" s="8"/>
      <c r="K1" s="4"/>
    </row>
    <row r="2" s="1" customFormat="1" ht="34" customHeight="1" spans="1:11">
      <c r="A2" s="11" t="s">
        <v>1</v>
      </c>
      <c r="B2" s="11" t="s">
        <v>2</v>
      </c>
      <c r="C2" s="12" t="s">
        <v>3</v>
      </c>
      <c r="D2" s="13" t="s">
        <v>4</v>
      </c>
      <c r="E2" s="12" t="s">
        <v>5</v>
      </c>
      <c r="F2" s="14" t="s">
        <v>6</v>
      </c>
      <c r="G2" s="15" t="s">
        <v>7</v>
      </c>
      <c r="H2" s="12" t="s">
        <v>8</v>
      </c>
      <c r="I2" s="12" t="s">
        <v>9</v>
      </c>
      <c r="J2" s="12" t="s">
        <v>10</v>
      </c>
      <c r="K2" s="4"/>
    </row>
    <row r="3" s="2" customFormat="1" ht="316" customHeight="1" spans="1:11">
      <c r="A3" s="16">
        <v>1</v>
      </c>
      <c r="B3" s="17" t="s">
        <v>11</v>
      </c>
      <c r="C3" s="18" t="s">
        <v>12</v>
      </c>
      <c r="D3" s="16" t="s">
        <v>13</v>
      </c>
      <c r="E3" s="16">
        <v>1</v>
      </c>
      <c r="F3" s="16">
        <v>67000</v>
      </c>
      <c r="G3" s="17">
        <f t="shared" ref="G3:G9" si="0">F3*E3</f>
        <v>67000</v>
      </c>
      <c r="H3" s="18"/>
      <c r="I3" s="18"/>
      <c r="J3" s="18" t="s">
        <v>14</v>
      </c>
      <c r="K3" s="4"/>
    </row>
    <row r="4" s="2" customFormat="1" ht="147" customHeight="1" spans="1:11">
      <c r="A4" s="16"/>
      <c r="B4" s="17" t="s">
        <v>15</v>
      </c>
      <c r="C4" s="18" t="s">
        <v>16</v>
      </c>
      <c r="D4" s="19" t="s">
        <v>13</v>
      </c>
      <c r="E4" s="16">
        <v>1</v>
      </c>
      <c r="F4" s="16">
        <v>55000</v>
      </c>
      <c r="G4" s="17">
        <f t="shared" si="0"/>
        <v>55000</v>
      </c>
      <c r="H4" s="18"/>
      <c r="I4" s="18"/>
      <c r="J4" s="18" t="s">
        <v>17</v>
      </c>
      <c r="K4" s="4"/>
    </row>
    <row r="5" s="2" customFormat="1" ht="39" customHeight="1" spans="1:11">
      <c r="A5" s="16">
        <v>3</v>
      </c>
      <c r="B5" s="17" t="s">
        <v>18</v>
      </c>
      <c r="C5" s="18" t="s">
        <v>19</v>
      </c>
      <c r="D5" s="19" t="s">
        <v>13</v>
      </c>
      <c r="E5" s="16">
        <v>65</v>
      </c>
      <c r="F5" s="16">
        <v>1250</v>
      </c>
      <c r="G5" s="17">
        <f t="shared" si="0"/>
        <v>81250</v>
      </c>
      <c r="H5" s="18"/>
      <c r="I5" s="18"/>
      <c r="J5" s="18"/>
      <c r="K5" s="4"/>
    </row>
    <row r="6" s="2" customFormat="1" ht="36" customHeight="1" spans="1:11">
      <c r="A6" s="16">
        <v>4</v>
      </c>
      <c r="B6" s="17" t="s">
        <v>20</v>
      </c>
      <c r="C6" s="18" t="s">
        <v>21</v>
      </c>
      <c r="D6" s="19" t="s">
        <v>13</v>
      </c>
      <c r="E6" s="16">
        <v>1</v>
      </c>
      <c r="F6" s="16">
        <v>3990</v>
      </c>
      <c r="G6" s="17">
        <f t="shared" si="0"/>
        <v>3990</v>
      </c>
      <c r="H6" s="18"/>
      <c r="I6" s="18"/>
      <c r="J6" s="18" t="s">
        <v>22</v>
      </c>
      <c r="K6" s="4"/>
    </row>
    <row r="7" s="2" customFormat="1" ht="24" customHeight="1" spans="1:11">
      <c r="A7" s="16">
        <v>5</v>
      </c>
      <c r="B7" s="17" t="s">
        <v>23</v>
      </c>
      <c r="C7" s="18" t="s">
        <v>24</v>
      </c>
      <c r="D7" s="19" t="s">
        <v>13</v>
      </c>
      <c r="E7" s="16">
        <v>66</v>
      </c>
      <c r="F7" s="17">
        <v>700</v>
      </c>
      <c r="G7" s="17">
        <f t="shared" si="0"/>
        <v>46200</v>
      </c>
      <c r="H7" s="18"/>
      <c r="I7" s="18"/>
      <c r="J7" s="18"/>
      <c r="K7" s="4"/>
    </row>
    <row r="8" s="2" customFormat="1" ht="409.5" customHeight="1" spans="1:11">
      <c r="A8" s="16">
        <v>6</v>
      </c>
      <c r="B8" s="17" t="s">
        <v>25</v>
      </c>
      <c r="C8" s="18" t="s">
        <v>26</v>
      </c>
      <c r="D8" s="19" t="s">
        <v>13</v>
      </c>
      <c r="E8" s="16">
        <v>66</v>
      </c>
      <c r="F8" s="17">
        <v>800</v>
      </c>
      <c r="G8" s="17">
        <f t="shared" si="0"/>
        <v>52800</v>
      </c>
      <c r="H8" s="18"/>
      <c r="I8" s="18"/>
      <c r="J8" s="18" t="s">
        <v>27</v>
      </c>
      <c r="K8" s="4"/>
    </row>
    <row r="9" s="2" customFormat="1" ht="291" customHeight="1" spans="1:11">
      <c r="A9" s="16">
        <v>7</v>
      </c>
      <c r="B9" s="17" t="s">
        <v>28</v>
      </c>
      <c r="C9" s="18" t="s">
        <v>29</v>
      </c>
      <c r="D9" s="19" t="s">
        <v>30</v>
      </c>
      <c r="E9" s="16">
        <v>1</v>
      </c>
      <c r="F9" s="16">
        <v>8500</v>
      </c>
      <c r="G9" s="17">
        <f t="shared" si="0"/>
        <v>8500</v>
      </c>
      <c r="H9" s="18"/>
      <c r="I9" s="18"/>
      <c r="J9" s="18" t="s">
        <v>31</v>
      </c>
      <c r="K9" s="4"/>
    </row>
    <row r="10" s="2" customFormat="1" ht="112.5" spans="1:11">
      <c r="A10" s="16">
        <v>8</v>
      </c>
      <c r="B10" s="17" t="s">
        <v>32</v>
      </c>
      <c r="C10" s="18" t="s">
        <v>33</v>
      </c>
      <c r="D10" s="19" t="s">
        <v>30</v>
      </c>
      <c r="E10" s="16">
        <v>1</v>
      </c>
      <c r="F10" s="17">
        <v>30000</v>
      </c>
      <c r="G10" s="17">
        <f t="shared" ref="G10:G22" si="1">F10*E10</f>
        <v>30000</v>
      </c>
      <c r="H10" s="18"/>
      <c r="I10" s="18"/>
      <c r="J10" s="18" t="s">
        <v>34</v>
      </c>
      <c r="K10" s="4"/>
    </row>
    <row r="11" s="2" customFormat="1" ht="102" customHeight="1" spans="1:11">
      <c r="A11" s="16">
        <v>9</v>
      </c>
      <c r="B11" s="17" t="s">
        <v>35</v>
      </c>
      <c r="C11" s="18" t="s">
        <v>36</v>
      </c>
      <c r="D11" s="20" t="s">
        <v>13</v>
      </c>
      <c r="E11" s="19">
        <v>1</v>
      </c>
      <c r="F11" s="16">
        <v>5500</v>
      </c>
      <c r="G11" s="17">
        <f t="shared" si="1"/>
        <v>5500</v>
      </c>
      <c r="H11" s="18"/>
      <c r="I11" s="18"/>
      <c r="J11" s="18" t="s">
        <v>37</v>
      </c>
      <c r="K11" s="4"/>
    </row>
    <row r="12" s="2" customFormat="1" ht="148" customHeight="1" spans="1:11">
      <c r="A12" s="16">
        <v>10</v>
      </c>
      <c r="B12" s="17" t="s">
        <v>38</v>
      </c>
      <c r="C12" s="18" t="s">
        <v>39</v>
      </c>
      <c r="D12" s="16" t="s">
        <v>13</v>
      </c>
      <c r="E12" s="16">
        <v>1</v>
      </c>
      <c r="F12" s="16">
        <v>1690</v>
      </c>
      <c r="G12" s="17">
        <f t="shared" si="1"/>
        <v>1690</v>
      </c>
      <c r="H12" s="18"/>
      <c r="I12" s="18"/>
      <c r="J12" s="18" t="s">
        <v>37</v>
      </c>
      <c r="K12" s="4"/>
    </row>
    <row r="13" s="2" customFormat="1" ht="27" customHeight="1" spans="1:11">
      <c r="A13" s="16">
        <v>11</v>
      </c>
      <c r="B13" s="17" t="s">
        <v>40</v>
      </c>
      <c r="C13" s="18" t="s">
        <v>41</v>
      </c>
      <c r="D13" s="16" t="s">
        <v>13</v>
      </c>
      <c r="E13" s="16">
        <v>1</v>
      </c>
      <c r="F13" s="16">
        <v>1500</v>
      </c>
      <c r="G13" s="17">
        <f t="shared" si="1"/>
        <v>1500</v>
      </c>
      <c r="H13" s="18"/>
      <c r="I13" s="18"/>
      <c r="J13" s="18" t="s">
        <v>37</v>
      </c>
      <c r="K13" s="4"/>
    </row>
    <row r="14" s="2" customFormat="1" ht="28" customHeight="1" spans="1:11">
      <c r="A14" s="16">
        <v>12</v>
      </c>
      <c r="B14" s="17" t="s">
        <v>42</v>
      </c>
      <c r="C14" s="18" t="s">
        <v>43</v>
      </c>
      <c r="D14" s="16" t="s">
        <v>13</v>
      </c>
      <c r="E14" s="16">
        <v>1</v>
      </c>
      <c r="F14" s="16">
        <v>450</v>
      </c>
      <c r="G14" s="17">
        <f t="shared" si="1"/>
        <v>450</v>
      </c>
      <c r="H14" s="18"/>
      <c r="I14" s="18"/>
      <c r="J14" s="18" t="s">
        <v>37</v>
      </c>
      <c r="K14" s="4"/>
    </row>
    <row r="15" s="2" customFormat="1" ht="58" customHeight="1" spans="1:11">
      <c r="A15" s="16">
        <v>13</v>
      </c>
      <c r="B15" s="17" t="s">
        <v>44</v>
      </c>
      <c r="C15" s="18" t="s">
        <v>45</v>
      </c>
      <c r="D15" s="16" t="s">
        <v>13</v>
      </c>
      <c r="E15" s="16">
        <v>2</v>
      </c>
      <c r="F15" s="16">
        <v>1200</v>
      </c>
      <c r="G15" s="17">
        <f t="shared" si="1"/>
        <v>2400</v>
      </c>
      <c r="H15" s="18"/>
      <c r="I15" s="18"/>
      <c r="J15" s="18" t="s">
        <v>37</v>
      </c>
      <c r="K15" s="4"/>
    </row>
    <row r="16" s="2" customFormat="1" ht="41" customHeight="1" spans="1:11">
      <c r="A16" s="16">
        <v>14</v>
      </c>
      <c r="B16" s="17" t="s">
        <v>46</v>
      </c>
      <c r="C16" s="18" t="s">
        <v>47</v>
      </c>
      <c r="D16" s="16" t="s">
        <v>13</v>
      </c>
      <c r="E16" s="16">
        <v>1</v>
      </c>
      <c r="F16" s="16">
        <v>3400</v>
      </c>
      <c r="G16" s="17">
        <f t="shared" si="1"/>
        <v>3400</v>
      </c>
      <c r="H16" s="18"/>
      <c r="I16" s="18"/>
      <c r="J16" s="18" t="s">
        <v>37</v>
      </c>
      <c r="K16" s="4"/>
    </row>
    <row r="17" s="2" customFormat="1" ht="48" customHeight="1" spans="1:11">
      <c r="A17" s="16">
        <v>15</v>
      </c>
      <c r="B17" s="17" t="s">
        <v>48</v>
      </c>
      <c r="C17" s="18" t="s">
        <v>49</v>
      </c>
      <c r="D17" s="16" t="s">
        <v>13</v>
      </c>
      <c r="E17" s="16">
        <v>1</v>
      </c>
      <c r="F17" s="16">
        <v>2400</v>
      </c>
      <c r="G17" s="17">
        <f t="shared" si="1"/>
        <v>2400</v>
      </c>
      <c r="H17" s="18"/>
      <c r="I17" s="18"/>
      <c r="J17" s="18" t="s">
        <v>37</v>
      </c>
      <c r="K17" s="4"/>
    </row>
    <row r="18" s="2" customFormat="1" ht="24" customHeight="1" spans="1:11">
      <c r="A18" s="16">
        <v>16</v>
      </c>
      <c r="B18" s="17" t="s">
        <v>50</v>
      </c>
      <c r="C18" s="18" t="s">
        <v>51</v>
      </c>
      <c r="D18" s="16" t="s">
        <v>13</v>
      </c>
      <c r="E18" s="16">
        <v>1</v>
      </c>
      <c r="F18" s="16">
        <v>1500</v>
      </c>
      <c r="G18" s="17">
        <f t="shared" si="1"/>
        <v>1500</v>
      </c>
      <c r="H18" s="18"/>
      <c r="I18" s="18"/>
      <c r="J18" s="18" t="s">
        <v>37</v>
      </c>
      <c r="K18" s="4"/>
    </row>
    <row r="19" s="2" customFormat="1" ht="30" customHeight="1" spans="1:11">
      <c r="A19" s="16">
        <v>17</v>
      </c>
      <c r="B19" s="17" t="s">
        <v>52</v>
      </c>
      <c r="C19" s="18" t="s">
        <v>53</v>
      </c>
      <c r="D19" s="16" t="s">
        <v>54</v>
      </c>
      <c r="E19" s="16">
        <v>66</v>
      </c>
      <c r="F19" s="16">
        <v>100</v>
      </c>
      <c r="G19" s="17">
        <f t="shared" si="1"/>
        <v>6600</v>
      </c>
      <c r="H19" s="18"/>
      <c r="I19" s="18"/>
      <c r="J19" s="18" t="s">
        <v>37</v>
      </c>
      <c r="K19" s="4"/>
    </row>
    <row r="20" s="2" customFormat="1" ht="28" customHeight="1" spans="1:11">
      <c r="A20" s="16">
        <v>18</v>
      </c>
      <c r="B20" s="17" t="s">
        <v>55</v>
      </c>
      <c r="C20" s="18" t="s">
        <v>56</v>
      </c>
      <c r="D20" s="16" t="s">
        <v>13</v>
      </c>
      <c r="E20" s="16">
        <v>1</v>
      </c>
      <c r="F20" s="16">
        <v>18000</v>
      </c>
      <c r="G20" s="17">
        <f t="shared" si="1"/>
        <v>18000</v>
      </c>
      <c r="H20" s="18"/>
      <c r="I20" s="18"/>
      <c r="J20" s="18" t="s">
        <v>37</v>
      </c>
      <c r="K20" s="4"/>
    </row>
    <row r="21" s="2" customFormat="1" ht="32" customHeight="1" spans="1:11">
      <c r="A21" s="16">
        <v>19</v>
      </c>
      <c r="B21" s="17" t="s">
        <v>57</v>
      </c>
      <c r="C21" s="18" t="s">
        <v>58</v>
      </c>
      <c r="D21" s="16" t="s">
        <v>59</v>
      </c>
      <c r="E21" s="16">
        <v>1200</v>
      </c>
      <c r="F21" s="16">
        <v>2</v>
      </c>
      <c r="G21" s="17">
        <f t="shared" si="1"/>
        <v>2400</v>
      </c>
      <c r="H21" s="18"/>
      <c r="I21" s="18"/>
      <c r="J21" s="18" t="s">
        <v>37</v>
      </c>
      <c r="K21" s="4"/>
    </row>
    <row r="22" s="2" customFormat="1" ht="30" customHeight="1" spans="1:11">
      <c r="A22" s="16">
        <v>20</v>
      </c>
      <c r="B22" s="17" t="s">
        <v>60</v>
      </c>
      <c r="C22" s="18" t="s">
        <v>61</v>
      </c>
      <c r="D22" s="16" t="s">
        <v>62</v>
      </c>
      <c r="E22" s="16">
        <v>66</v>
      </c>
      <c r="F22" s="16">
        <v>50</v>
      </c>
      <c r="G22" s="17">
        <f t="shared" si="1"/>
        <v>3300</v>
      </c>
      <c r="H22" s="18"/>
      <c r="I22" s="18"/>
      <c r="J22" s="18" t="s">
        <v>37</v>
      </c>
      <c r="K22" s="4"/>
    </row>
    <row r="23" s="3" customFormat="1" ht="24" customHeight="1" spans="1:11">
      <c r="A23" s="11" t="s">
        <v>63</v>
      </c>
      <c r="B23" s="11"/>
      <c r="C23" s="21">
        <f>+G23</f>
        <v>393880</v>
      </c>
      <c r="D23" s="21"/>
      <c r="E23" s="21"/>
      <c r="F23" s="15"/>
      <c r="G23" s="22">
        <f>SUM(G3:G22)</f>
        <v>393880</v>
      </c>
      <c r="H23" s="15"/>
      <c r="I23" s="15"/>
      <c r="J23" s="15"/>
      <c r="K23" s="26"/>
    </row>
    <row r="24" s="1" customFormat="1" ht="42" customHeight="1" spans="1:11">
      <c r="A24" s="4"/>
      <c r="B24" s="4"/>
      <c r="C24" s="23"/>
      <c r="D24" s="6"/>
      <c r="E24" s="6"/>
      <c r="F24" s="7"/>
      <c r="G24" s="7"/>
      <c r="H24" s="6"/>
      <c r="I24" s="6"/>
      <c r="J24" s="6"/>
      <c r="K24" s="4"/>
    </row>
    <row r="25" s="1" customFormat="1" ht="42" customHeight="1" spans="1:11">
      <c r="A25" s="4"/>
      <c r="B25" s="4"/>
      <c r="C25" s="5"/>
      <c r="D25" s="6"/>
      <c r="E25" s="6"/>
      <c r="F25" s="7"/>
      <c r="G25" s="7"/>
      <c r="H25" s="6"/>
      <c r="I25" s="6"/>
      <c r="J25" s="6"/>
      <c r="K25" s="4"/>
    </row>
    <row r="26" s="1" customFormat="1" spans="1:11">
      <c r="A26" s="4"/>
      <c r="B26" s="4"/>
      <c r="C26" s="24"/>
      <c r="D26" s="25"/>
      <c r="E26" s="25"/>
      <c r="F26" s="7"/>
      <c r="G26" s="7"/>
      <c r="H26" s="6"/>
      <c r="I26" s="6"/>
      <c r="J26" s="6"/>
      <c r="K26" s="4"/>
    </row>
  </sheetData>
  <mergeCells count="4">
    <mergeCell ref="A1:J1"/>
    <mergeCell ref="A23:B23"/>
    <mergeCell ref="C23:E23"/>
    <mergeCell ref="C26:E26"/>
  </mergeCells>
  <pageMargins left="0.751388888888889" right="0.751388888888889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2021-05-18T01:29:00Z</dcterms:created>
  <dcterms:modified xsi:type="dcterms:W3CDTF">2022-07-05T09:47:37Z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C2038EF3D42C42D88EF7A546140F197C</vt:lpwstr>
  </property>
  <property fmtid="{D5CDD505-2E9C-101B-9397-08002B2CF9AE}" pid="4" name="KSOProductBuildVer">
    <vt:lpwstr>2052-11.1.0.11830</vt:lpwstr>
  </property>
</Properties>
</file>