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表" sheetId="11" r:id="rId1"/>
  </sheets>
  <definedNames>
    <definedName name="_xlnm.Print_Titles" localSheetId="0">附表!$1:$2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<sst xmlns="http://schemas.openxmlformats.org/spreadsheetml/2006/main" count="216" uniqueCount="104">
  <si>
    <t>医学部一站式学生社区服务中心项目-采购部分价格审定表</t>
  </si>
  <si>
    <t>序号</t>
  </si>
  <si>
    <t>名称</t>
  </si>
  <si>
    <t>参数信息</t>
  </si>
  <si>
    <t>单位</t>
  </si>
  <si>
    <t>数量</t>
  </si>
  <si>
    <t>单价（元）</t>
  </si>
  <si>
    <t>金额
(元)</t>
  </si>
  <si>
    <t>备注</t>
  </si>
  <si>
    <t>3、4栋服务大厅</t>
  </si>
  <si>
    <t>办公椅</t>
  </si>
  <si>
    <t>不锈钢脚，皮质靠垫</t>
  </si>
  <si>
    <t>张</t>
  </si>
  <si>
    <t>等候椅</t>
  </si>
  <si>
    <t>加厚加固三人位等候椅，钢制结构+高弹海绵皮垫，长2.9m*宽0.65m*高0.78m，尺寸误差不超过±10mm。</t>
  </si>
  <si>
    <t>套</t>
  </si>
  <si>
    <t>背景墙水晶字</t>
  </si>
  <si>
    <t>中文侧厚1.5cm水晶焗漆字，高39cm*长39cm；</t>
  </si>
  <si>
    <t>个</t>
  </si>
  <si>
    <t>英文侧厚1.5cm水晶焗漆字，高8.2cm*长8.2cm；</t>
  </si>
  <si>
    <t>LOGO8+3水晶字</t>
  </si>
  <si>
    <t>墙面灯箱</t>
  </si>
  <si>
    <t>LED软膜灯箱1m*1.8m，铝型材边框，LED灯珠，铝箔反光底板，高清软膜UV，尺寸误差不超过±10mm。</t>
  </si>
  <si>
    <t>m2</t>
  </si>
  <si>
    <t>制度牌</t>
  </si>
  <si>
    <t>5mm亚克力倒角，画面高清uv,长0.9m*高0.6m，尺寸误差不超过±10mm。</t>
  </si>
  <si>
    <t>块</t>
  </si>
  <si>
    <t>书报架</t>
  </si>
  <si>
    <t>银灰色网篮款。规格：宽635mm*侧厚365mm*高1275mm，重量：5.5kg/个</t>
  </si>
  <si>
    <t>服务台吊牌</t>
  </si>
  <si>
    <t>2cmPVC+5mm亚克力造型，画面高清UV，长100cm*高35cm，尺寸误差不超过±10mm。</t>
  </si>
  <si>
    <t>电脑</t>
  </si>
  <si>
    <t>型号:麒麟9000C，核心/线程：8C/12T，主频2.35Ghz，最高内存支持16GB LPDDR5，最高存储支持1T SSD+2TB HDD，显卡：集卡，机箱尺寸93*315.5*293mm，支持系统：麒麟/统信，显示接口VGA+HDMI</t>
  </si>
  <si>
    <t>台式打印机</t>
  </si>
  <si>
    <t>得力DM28ADN  黑白激光打印、复印、彩色扫描，28ppm，自动双面打印16ppm，1200x1200dpi打印分辨率，35页自动进稿器，3700页大容量硒鼓。</t>
  </si>
  <si>
    <t>台</t>
  </si>
  <si>
    <t>窗帘</t>
  </si>
  <si>
    <t>天鹅绒麻米白色布艺窗帘克重：1200g/m+罗马杆，宽2m*高2.2m*2套</t>
  </si>
  <si>
    <t>3、4栋辅导员工作室</t>
  </si>
  <si>
    <t>办公桌</t>
  </si>
  <si>
    <t>木质结构，长140cm*宽70cm*高75cm，尺寸误差不超过±10mm</t>
  </si>
  <si>
    <t>不锈钢脚，皮质靠垫。宽500mm*侧厚500mm*高950mm；</t>
  </si>
  <si>
    <t>文件柜</t>
  </si>
  <si>
    <t>铁皮文件柜，长85cm*宽39cm*高180cm，尺寸误差不超过±10mm。</t>
  </si>
  <si>
    <t>8+3水晶字，25.5cm*25.5cm*8</t>
  </si>
  <si>
    <t>组</t>
  </si>
  <si>
    <t>1.5P空调</t>
  </si>
  <si>
    <t>1.5P一级能效，皓雪白；制冷量≥3510W；制热量≥5010W；制冷功率≥810W；制热功率≥1250W;外机尺寸802x350x555mm,内机尺寸825x196x293mm;空调功率1.5匹,空调类型:壁挂式,内机循环风量≥640立方米/小时,变频一级能效，室内机噪音≤41dB。</t>
  </si>
  <si>
    <t>接待桌椅组合</t>
  </si>
  <si>
    <t>80*80cm仿白石圆桌，75cmPU皮角椅，实木脚，尺寸误差不超过±10mm。</t>
  </si>
  <si>
    <t>3、4栋青年成长中心</t>
  </si>
  <si>
    <t>会议条桌</t>
  </si>
  <si>
    <t>木质结构，长120cm*宽40cm*高75cm，尺寸误差不超过±10mm</t>
  </si>
  <si>
    <t>钢制脚，网布靠垫，宽460mm*侧厚460mm*高950mm;</t>
  </si>
  <si>
    <t>背景墙</t>
  </si>
  <si>
    <t>中文侧厚1.5cm水晶焗漆字，高39cm*长39cm，尺寸误差不超过±10mm。</t>
  </si>
  <si>
    <t>㎡</t>
  </si>
  <si>
    <t>英文侧厚1.5cm水晶焗漆字，高12cm*长12cm，尺寸误差不超过±10mm。</t>
  </si>
  <si>
    <t>实木免漆板+同色封边底板：3.7m*0.8m，尺寸误差不超过±10mm。</t>
  </si>
  <si>
    <t>投影仪</t>
  </si>
  <si>
    <t>≥3800流明 分辨率≥1024x768</t>
  </si>
  <si>
    <t>投影仪幕布</t>
  </si>
  <si>
    <t>100寸电动幕布</t>
  </si>
  <si>
    <t>文化墙</t>
  </si>
  <si>
    <t>长3.3m*高1.2m,2cmPVC+晶片高清UV，异形雕刻</t>
  </si>
  <si>
    <t>3P柜式空调</t>
  </si>
  <si>
    <t>型号:3P，能耗一级节能;安装形式:落地;制冷量≥7290W，制热量≥9710W，制冷功率≥2080W，制热功率≥3100W，能效等级一级变频，内机尺寸372x1810x403mm，外机尺寸965x700x396mm。</t>
  </si>
  <si>
    <t>1、2栋健康驿站</t>
  </si>
  <si>
    <t>多功能一体机</t>
  </si>
  <si>
    <t>棱动Edge motion综合力量训练器械，多功能一体机MS631-1三人站；
产品规格: 205*240*218cm，每项误差不超过±10mm    
毛重/净重: 192kg/176kg，重量误差不超过0.5KG
产品特征：主架管，靠背管座位管等关键部位都是50*70的优质钢管，4根钢丝绳，带颈部训练绳功能，可以高拉（前）、高拉（后）、低拉、蝴蝶夹胸、踢腿、立式后踢、立式提拉、曲臂上拉、曲臂、坐式划船，腿部侧向伸展等；可综合训练腹、臂、背、胸、腿、臀部等肌肉，塑造形体，增强人体协调性。可以同时三人一起使用， 配重≥72KG.</t>
  </si>
  <si>
    <t>跑步机</t>
  </si>
  <si>
    <t>棱动Edge motion跑步机TR5900；
产品规格:1955*865*1437mm，每项误差不超过±10mm    
包装尺寸：2030*900*345mm，每项误差不超过±10mm
毛重/净重：91/81KG ，重量误差不超过0.5KG                                                                                                                        产品特征：马达功率：2HP，手机可以连接运动APP，跑带尺寸：520*1500mm,速度范围：1-20KM/H坡度：0%-20% 24组预设运动程序，LED显示屏，显示程序，时间，距离，卡路里，心率，速度等，高保真MP3音响，可连接蓝牙，可进入体脂测试，自行设定性别、年龄、身高、体重最大承重：140KG</t>
  </si>
  <si>
    <t>动感单车</t>
  </si>
  <si>
    <t>棱动Edge motion骑行健身动感单车，室内自行车骑行台健身器BC4110；
产品规格：1119*530*1132mm，每项误差不超过±10mm
外箱尺寸:990*220*765mm，每项误差不超过±10mm
毛重/净重：34KG/30KG，重量误差不超过0.5KG                                                                                                                  产品特征：6KG飞轮阻力，双向皮带传动，传动比:5.5:1(4PK52英寸)，曲柄半径:(3PCS 曲柄)170mm，承重量为:120KG,前脚管:80*40*1.5 黑腰圆管后脚管:100*40*1.5,黑腰圆管前脚管带滚轮，移动方便
刹车结构为羊毛毡，座垫:可上下前后调整，电子表可以显示时间，速度，距离，卡路里等</t>
  </si>
  <si>
    <t>划船器</t>
  </si>
  <si>
    <t>棱动Edge motion划船器RM6500;
产品规格：2440*500*1240mm，每项误差不超过±10mm
折叠尺寸:1350*500*1670mm，每项误差不超过±10mm
毛重/净重：59KG/49KG，重量误差不超过0.5KG                                                                                                                                产品特征：12套预设程序，电子表显示距离、时间、心跳、可根据心率值设置程序锻炼，有赛车运动模式，在这种模式下，用户可以在与电子表的比赛中享受划船的乐趣。</t>
  </si>
  <si>
    <t>腹肌板</t>
  </si>
  <si>
    <t>棱动Edge motion MS101S健腹板
产品规格：175*60*78cm，每项误差不超过±10mm
产品毛重：14.5kg/12.5kg，重量误差不超过0.5KG                                 
产品功能：50*50mm管材，高仿皮靠垫，仰卧起坐快速消耗腹部脂肪，俯卧撑可以锻炼胸部结合臂力锻炼，锻炼胸肌与二头肌，打造力量型胸肌等。</t>
  </si>
  <si>
    <t>拳击沙袋</t>
  </si>
  <si>
    <t>皮质不倒翁沙袋
高度：175cm；
主体高度：105cm；
主体直径：32cm；
底座高度：75cm；
底座直径：63cm ；
体积：0.25m³
尺寸误差不超过±10mm</t>
  </si>
  <si>
    <t>音箱系统</t>
  </si>
  <si>
    <t>HYUNDAI音响设备套装：10寸低音音箱2个+蓝牙、USB多功能功放+配件+安装；
A350功放参数，尺寸:430x355x140mm，每项误差不超过±10mm
重量:约8.3kg，重量误差不超过0.5KG      
功率:≥800*2CH(8Q)
话筒输入:3路话筒输入特色:
蓝牙播放、USB/SD卡播放。
K10A音箱：尺寸:510x290x298mm，重量:约9.6kg/只，喇叭:10寸低音+3寸高音功率:≥200W*2。</t>
  </si>
  <si>
    <t>LED软膜灯箱4.3m*1.2m+1.2m*2.4m，6cm铝型材边框，LED灯珠，铝箔反光底板，高清软膜UV，尺寸误差不超过±10mm</t>
  </si>
  <si>
    <t>方皮凳</t>
  </si>
  <si>
    <t>长40cm*宽40cm高40cm米白色蛋白皮,木质框架，尺寸误差不超过±10mm。</t>
  </si>
  <si>
    <t>收纳柜</t>
  </si>
  <si>
    <t>12门铁皮烤漆更衣柜，高180cm宽85cm深46cm，尺寸误差不超过±10mm。</t>
  </si>
  <si>
    <t>盒</t>
  </si>
  <si>
    <t>8+3水晶字，39cm*39cm</t>
  </si>
  <si>
    <t>吧台椅</t>
  </si>
  <si>
    <t>高脚吧台椅，38.5cm*52cm，不锈钢脚，皮垫，尺寸误差不超过±10mm。</t>
  </si>
  <si>
    <t>墙面镜子</t>
  </si>
  <si>
    <t>4.53m*2.4m定制高清舞蹈镜，尺寸误差不超过±10mm。</t>
  </si>
  <si>
    <t>1、2栋辅导员工作室</t>
  </si>
  <si>
    <t>铁皮文件柜，长85cm*宽39cm*高180cm，尺寸误差不超过±10mm</t>
  </si>
  <si>
    <t>1.5P一级能效，皓雪白；制冷量≥3510W；制热量≥5010W；制冷功率≥810W；制热功率≥1250W;外机尺寸802x350x555mm,内机尺寸825x196x293mm;空调功率1.5匹,空调类型:壁挂式,内机循环风量≥640立方米/小时,变频一级能效，室内机噪音≤41dB</t>
  </si>
  <si>
    <t>皮沙发</t>
  </si>
  <si>
    <t>五防科技皮【橙色】45D高密度海绵款，宽80cm*高80cm*长240cm，尺寸误差不超过±10mm。</t>
  </si>
  <si>
    <t>1、2栋学雷锋志愿服务站</t>
  </si>
  <si>
    <t>钢制脚，网布靠垫；宽460mm*侧厚460mm*高950mm；</t>
  </si>
  <si>
    <t>学生健康体检医疗设备</t>
  </si>
  <si>
    <t>超声波身高体重血压测量仪一体机。功能：全自动测量，语音引导/播报，高清数码触摸屏，快速测量身高（50-210cm）、体重(3-180kg）、BMI、血压、心率等。热敏打印测量报告，直插供电。超声波身高体重血压测量仪一体机。功能：全自动测量，语音引导/播报，高清数码触摸屏，快速测量身高（50-210cm）、体重(3-180kg）、BMI、血压、心率等。热敏打印测量报告，直插供电。</t>
  </si>
  <si>
    <t>品牌：上禾、花潮、晨洁。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</si>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</sst>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DBNum2][$RMB]General;[Red][DBNum2][$RMB]General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b/>
      <sz val="24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"/>
      <name val="微软雅黑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abSelected="1" view="pageBreakPreview" zoomScale="85" zoomScaleNormal="100" workbookViewId="0">
      <pane ySplit="2" topLeftCell="A14" activePane="bottomLeft" state="frozen"/>
      <selection/>
      <selection pane="bottomLeft" activeCell="G39" sqref="G39"/>
    </sheetView>
  </sheetViews>
  <sheetFormatPr defaultColWidth="9" defaultRowHeight="18.75" outlineLevelCol="7"/>
  <cols>
    <col min="1" max="1" width="8.5" style="4" customWidth="1"/>
    <col min="2" max="2" width="14.125" style="5" customWidth="1"/>
    <col min="3" max="3" width="48.25" style="6" customWidth="1"/>
    <col min="4" max="4" width="11" style="7" customWidth="1"/>
    <col min="5" max="6" width="11" style="8" customWidth="1"/>
    <col min="7" max="7" width="12.75" style="8" customWidth="1"/>
    <col min="8" max="8" width="9.625" style="9" customWidth="1"/>
    <col min="9" max="16384" width="9" style="10"/>
  </cols>
  <sheetData>
    <row r="1" ht="63" customHeight="1" spans="1:8">
      <c r="A1" s="11" t="s">
        <v>0</v>
      </c>
      <c r="B1" s="12"/>
      <c r="C1" s="13"/>
      <c r="D1" s="12"/>
      <c r="E1" s="14"/>
      <c r="F1" s="14"/>
      <c r="G1" s="14"/>
      <c r="H1" s="12"/>
    </row>
    <row r="2" s="1" customFormat="1" ht="40" customHeight="1" spans="1:8">
      <c r="A2" s="15" t="s">
        <v>1</v>
      </c>
      <c r="B2" s="16" t="s">
        <v>2</v>
      </c>
      <c r="C2" s="17" t="s">
        <v>3</v>
      </c>
      <c r="D2" s="18" t="s">
        <v>4</v>
      </c>
      <c r="E2" s="19" t="s">
        <v>5</v>
      </c>
      <c r="F2" s="20" t="s">
        <v>6</v>
      </c>
      <c r="G2" s="20" t="s">
        <v>7</v>
      </c>
      <c r="H2" s="17" t="s">
        <v>8</v>
      </c>
    </row>
    <row r="3" s="1" customFormat="1" ht="34" customHeight="1" spans="1:8">
      <c r="A3" s="15" t="s">
        <v>9</v>
      </c>
      <c r="B3" s="15"/>
      <c r="C3" s="15"/>
      <c r="D3" s="15"/>
      <c r="E3" s="19"/>
      <c r="F3" s="19"/>
      <c r="G3" s="20">
        <f>SUM(G4:G15)</f>
        <v>31886</v>
      </c>
      <c r="H3" s="17"/>
    </row>
    <row r="4" s="2" customFormat="1" ht="34" customHeight="1" spans="1:8">
      <c r="A4" s="21">
        <v>1</v>
      </c>
      <c r="B4" s="22" t="s">
        <v>10</v>
      </c>
      <c r="C4" s="23" t="s">
        <v>11</v>
      </c>
      <c r="D4" s="24" t="s">
        <v>12</v>
      </c>
      <c r="E4" s="25">
        <v>5</v>
      </c>
      <c r="F4" s="25">
        <v>360</v>
      </c>
      <c r="G4" s="26">
        <f>E4*F4</f>
        <v>1800</v>
      </c>
      <c r="H4" s="27"/>
    </row>
    <row r="5" s="2" customFormat="1" ht="34" customHeight="1" spans="1:8">
      <c r="A5" s="21">
        <v>2</v>
      </c>
      <c r="B5" s="22" t="s">
        <v>13</v>
      </c>
      <c r="C5" s="23" t="s">
        <v>14</v>
      </c>
      <c r="D5" s="24" t="s">
        <v>15</v>
      </c>
      <c r="E5" s="26">
        <v>2</v>
      </c>
      <c r="F5" s="26">
        <v>1350</v>
      </c>
      <c r="G5" s="28">
        <f t="shared" ref="G5:G15" si="0">E5*F5</f>
        <v>2700</v>
      </c>
      <c r="H5" s="24"/>
    </row>
    <row r="6" s="2" customFormat="1" ht="34" customHeight="1" spans="1:8">
      <c r="A6" s="21">
        <v>3</v>
      </c>
      <c r="B6" s="22" t="s">
        <v>16</v>
      </c>
      <c r="C6" s="23" t="s">
        <v>17</v>
      </c>
      <c r="D6" s="24" t="s">
        <v>18</v>
      </c>
      <c r="E6" s="26">
        <v>11</v>
      </c>
      <c r="F6" s="26">
        <v>200</v>
      </c>
      <c r="G6" s="28">
        <f t="shared" si="0"/>
        <v>2200</v>
      </c>
      <c r="H6" s="24"/>
    </row>
    <row r="7" s="2" customFormat="1" ht="34" customHeight="1" spans="1:8">
      <c r="A7" s="21">
        <v>4</v>
      </c>
      <c r="B7" s="22"/>
      <c r="C7" s="23" t="s">
        <v>19</v>
      </c>
      <c r="D7" s="24" t="s">
        <v>18</v>
      </c>
      <c r="E7" s="26">
        <v>36</v>
      </c>
      <c r="F7" s="26">
        <v>50</v>
      </c>
      <c r="G7" s="28">
        <f t="shared" si="0"/>
        <v>1800</v>
      </c>
      <c r="H7" s="24"/>
    </row>
    <row r="8" s="2" customFormat="1" ht="34" customHeight="1" spans="1:8">
      <c r="A8" s="21">
        <v>5</v>
      </c>
      <c r="B8" s="22"/>
      <c r="C8" s="23" t="s">
        <v>20</v>
      </c>
      <c r="D8" s="24" t="s">
        <v>15</v>
      </c>
      <c r="E8" s="26">
        <v>1</v>
      </c>
      <c r="F8" s="26">
        <v>490</v>
      </c>
      <c r="G8" s="28">
        <f t="shared" si="0"/>
        <v>490</v>
      </c>
      <c r="H8" s="24"/>
    </row>
    <row r="9" s="2" customFormat="1" ht="34" customHeight="1" spans="1:8">
      <c r="A9" s="21">
        <v>6</v>
      </c>
      <c r="B9" s="22" t="s">
        <v>21</v>
      </c>
      <c r="C9" s="23" t="s">
        <v>22</v>
      </c>
      <c r="D9" s="24" t="s">
        <v>23</v>
      </c>
      <c r="E9" s="26">
        <v>5.4</v>
      </c>
      <c r="F9" s="26">
        <v>220</v>
      </c>
      <c r="G9" s="28">
        <f t="shared" si="0"/>
        <v>1188</v>
      </c>
      <c r="H9" s="24"/>
    </row>
    <row r="10" s="2" customFormat="1" ht="34" customHeight="1" spans="1:8">
      <c r="A10" s="21">
        <v>7</v>
      </c>
      <c r="B10" s="22" t="s">
        <v>24</v>
      </c>
      <c r="C10" s="23" t="s">
        <v>25</v>
      </c>
      <c r="D10" s="24" t="s">
        <v>26</v>
      </c>
      <c r="E10" s="26">
        <v>3</v>
      </c>
      <c r="F10" s="26">
        <v>220</v>
      </c>
      <c r="G10" s="28">
        <f t="shared" si="0"/>
        <v>660</v>
      </c>
      <c r="H10" s="24"/>
    </row>
    <row r="11" s="2" customFormat="1" ht="34" customHeight="1" spans="1:8">
      <c r="A11" s="21">
        <v>8</v>
      </c>
      <c r="B11" s="22" t="s">
        <v>27</v>
      </c>
      <c r="C11" s="23" t="s">
        <v>28</v>
      </c>
      <c r="D11" s="24" t="s">
        <v>18</v>
      </c>
      <c r="E11" s="26">
        <v>1</v>
      </c>
      <c r="F11" s="26">
        <v>246</v>
      </c>
      <c r="G11" s="28">
        <f t="shared" si="0"/>
        <v>246</v>
      </c>
      <c r="H11" s="24"/>
    </row>
    <row r="12" s="2" customFormat="1" ht="34" customHeight="1" spans="1:8">
      <c r="A12" s="21">
        <v>9</v>
      </c>
      <c r="B12" s="22" t="s">
        <v>29</v>
      </c>
      <c r="C12" s="23" t="s">
        <v>30</v>
      </c>
      <c r="D12" s="24" t="s">
        <v>15</v>
      </c>
      <c r="E12" s="26">
        <v>4</v>
      </c>
      <c r="F12" s="26">
        <v>288</v>
      </c>
      <c r="G12" s="28">
        <f t="shared" si="0"/>
        <v>1152</v>
      </c>
      <c r="H12" s="24"/>
    </row>
    <row r="13" s="2" customFormat="1" ht="85" customHeight="1" spans="1:8">
      <c r="A13" s="21">
        <v>10</v>
      </c>
      <c r="B13" s="22" t="s">
        <v>31</v>
      </c>
      <c r="C13" s="23" t="s">
        <v>32</v>
      </c>
      <c r="D13" s="24" t="s">
        <v>15</v>
      </c>
      <c r="E13" s="26">
        <v>3</v>
      </c>
      <c r="F13" s="26">
        <v>5400</v>
      </c>
      <c r="G13" s="28">
        <f t="shared" si="0"/>
        <v>16200</v>
      </c>
      <c r="H13" s="24"/>
    </row>
    <row r="14" s="2" customFormat="1" ht="114" customHeight="1" spans="1:8">
      <c r="A14" s="21">
        <v>11</v>
      </c>
      <c r="B14" s="22" t="s">
        <v>33</v>
      </c>
      <c r="C14" s="23" t="s">
        <v>34</v>
      </c>
      <c r="D14" s="24" t="s">
        <v>35</v>
      </c>
      <c r="E14" s="26">
        <v>1</v>
      </c>
      <c r="F14" s="26">
        <v>2650</v>
      </c>
      <c r="G14" s="28">
        <f t="shared" si="0"/>
        <v>2650</v>
      </c>
      <c r="H14" s="24"/>
    </row>
    <row r="15" s="2" customFormat="1" ht="34" customHeight="1" spans="1:8">
      <c r="A15" s="21">
        <v>12</v>
      </c>
      <c r="B15" s="22" t="s">
        <v>36</v>
      </c>
      <c r="C15" s="23" t="s">
        <v>37</v>
      </c>
      <c r="D15" s="24" t="s">
        <v>15</v>
      </c>
      <c r="E15" s="26">
        <v>2</v>
      </c>
      <c r="F15" s="26">
        <v>400</v>
      </c>
      <c r="G15" s="26">
        <f t="shared" si="0"/>
        <v>800</v>
      </c>
      <c r="H15" s="24"/>
    </row>
    <row r="16" s="3" customFormat="1" ht="34" customHeight="1" spans="1:8">
      <c r="A16" s="16" t="s">
        <v>38</v>
      </c>
      <c r="B16" s="16"/>
      <c r="C16" s="16"/>
      <c r="D16" s="16"/>
      <c r="E16" s="20"/>
      <c r="F16" s="20"/>
      <c r="G16" s="29">
        <f>SUM(G17:G26)</f>
        <v>35540</v>
      </c>
      <c r="H16" s="17"/>
    </row>
    <row r="17" s="2" customFormat="1" ht="34" customHeight="1" spans="1:8">
      <c r="A17" s="21">
        <v>1</v>
      </c>
      <c r="B17" s="22" t="s">
        <v>39</v>
      </c>
      <c r="C17" s="23" t="s">
        <v>40</v>
      </c>
      <c r="D17" s="24" t="s">
        <v>12</v>
      </c>
      <c r="E17" s="26">
        <v>4</v>
      </c>
      <c r="F17" s="26">
        <v>720</v>
      </c>
      <c r="G17" s="26">
        <f>E17*F17</f>
        <v>2880</v>
      </c>
      <c r="H17" s="24"/>
    </row>
    <row r="18" s="2" customFormat="1" ht="34" customHeight="1" spans="1:8">
      <c r="A18" s="21">
        <v>2</v>
      </c>
      <c r="B18" s="22" t="s">
        <v>10</v>
      </c>
      <c r="C18" s="23" t="s">
        <v>41</v>
      </c>
      <c r="D18" s="24" t="s">
        <v>12</v>
      </c>
      <c r="E18" s="26">
        <v>4</v>
      </c>
      <c r="F18" s="26">
        <v>360</v>
      </c>
      <c r="G18" s="26">
        <f t="shared" ref="G18:G26" si="1">E18*F18</f>
        <v>1440</v>
      </c>
      <c r="H18" s="24"/>
    </row>
    <row r="19" s="2" customFormat="1" ht="34" customHeight="1" spans="1:8">
      <c r="A19" s="21">
        <v>3</v>
      </c>
      <c r="B19" s="22" t="s">
        <v>42</v>
      </c>
      <c r="C19" s="23" t="s">
        <v>43</v>
      </c>
      <c r="D19" s="24" t="s">
        <v>18</v>
      </c>
      <c r="E19" s="26">
        <v>5</v>
      </c>
      <c r="F19" s="26">
        <v>700</v>
      </c>
      <c r="G19" s="28">
        <f t="shared" si="1"/>
        <v>3500</v>
      </c>
      <c r="H19" s="24"/>
    </row>
    <row r="20" s="2" customFormat="1" ht="34" customHeight="1" spans="1:8">
      <c r="A20" s="21">
        <v>4</v>
      </c>
      <c r="B20" s="22" t="s">
        <v>16</v>
      </c>
      <c r="C20" s="23" t="s">
        <v>44</v>
      </c>
      <c r="D20" s="24" t="s">
        <v>45</v>
      </c>
      <c r="E20" s="26">
        <v>2</v>
      </c>
      <c r="F20" s="26">
        <v>450</v>
      </c>
      <c r="G20" s="28">
        <f t="shared" si="1"/>
        <v>900</v>
      </c>
      <c r="H20" s="24"/>
    </row>
    <row r="21" s="2" customFormat="1" ht="81" customHeight="1" spans="1:8">
      <c r="A21" s="21">
        <v>5</v>
      </c>
      <c r="B21" s="22" t="s">
        <v>31</v>
      </c>
      <c r="C21" s="23" t="s">
        <v>32</v>
      </c>
      <c r="D21" s="24" t="s">
        <v>15</v>
      </c>
      <c r="E21" s="26">
        <v>2</v>
      </c>
      <c r="F21" s="26">
        <v>5400</v>
      </c>
      <c r="G21" s="28">
        <f t="shared" si="1"/>
        <v>10800</v>
      </c>
      <c r="H21" s="24"/>
    </row>
    <row r="22" s="2" customFormat="1" ht="78" customHeight="1" spans="1:8">
      <c r="A22" s="21">
        <v>6</v>
      </c>
      <c r="B22" s="22" t="s">
        <v>46</v>
      </c>
      <c r="C22" s="23" t="s">
        <v>47</v>
      </c>
      <c r="D22" s="24" t="s">
        <v>35</v>
      </c>
      <c r="E22" s="26">
        <v>2</v>
      </c>
      <c r="F22" s="26">
        <v>2900</v>
      </c>
      <c r="G22" s="26">
        <f t="shared" si="1"/>
        <v>5800</v>
      </c>
      <c r="H22" s="24"/>
    </row>
    <row r="23" s="2" customFormat="1" ht="34" customHeight="1" spans="1:8">
      <c r="A23" s="21">
        <v>7</v>
      </c>
      <c r="B23" s="22" t="s">
        <v>24</v>
      </c>
      <c r="C23" s="23" t="s">
        <v>25</v>
      </c>
      <c r="D23" s="24" t="s">
        <v>26</v>
      </c>
      <c r="E23" s="26">
        <v>6</v>
      </c>
      <c r="F23" s="26">
        <v>220</v>
      </c>
      <c r="G23" s="28">
        <f t="shared" si="1"/>
        <v>1320</v>
      </c>
      <c r="H23" s="24"/>
    </row>
    <row r="24" s="2" customFormat="1" ht="34" customHeight="1" spans="1:8">
      <c r="A24" s="21">
        <v>8</v>
      </c>
      <c r="B24" s="22" t="s">
        <v>48</v>
      </c>
      <c r="C24" s="23" t="s">
        <v>49</v>
      </c>
      <c r="D24" s="24" t="s">
        <v>15</v>
      </c>
      <c r="E24" s="26">
        <v>2</v>
      </c>
      <c r="F24" s="26">
        <v>1000</v>
      </c>
      <c r="G24" s="28">
        <f t="shared" si="1"/>
        <v>2000</v>
      </c>
      <c r="H24" s="24"/>
    </row>
    <row r="25" s="2" customFormat="1" ht="114" customHeight="1" spans="1:8">
      <c r="A25" s="21">
        <v>9</v>
      </c>
      <c r="B25" s="22" t="s">
        <v>33</v>
      </c>
      <c r="C25" s="23" t="s">
        <v>34</v>
      </c>
      <c r="D25" s="24" t="s">
        <v>35</v>
      </c>
      <c r="E25" s="26">
        <v>2</v>
      </c>
      <c r="F25" s="26">
        <v>2650</v>
      </c>
      <c r="G25" s="28">
        <f t="shared" si="1"/>
        <v>5300</v>
      </c>
      <c r="H25" s="24"/>
    </row>
    <row r="26" s="2" customFormat="1" ht="34" customHeight="1" spans="1:8">
      <c r="A26" s="21">
        <v>10</v>
      </c>
      <c r="B26" s="22" t="s">
        <v>36</v>
      </c>
      <c r="C26" s="23" t="s">
        <v>37</v>
      </c>
      <c r="D26" s="24" t="s">
        <v>15</v>
      </c>
      <c r="E26" s="26">
        <v>4</v>
      </c>
      <c r="F26" s="26">
        <v>400</v>
      </c>
      <c r="G26" s="26">
        <f t="shared" si="1"/>
        <v>1600</v>
      </c>
      <c r="H26" s="24"/>
    </row>
    <row r="27" s="3" customFormat="1" ht="34" customHeight="1" spans="1:8">
      <c r="A27" s="16" t="s">
        <v>50</v>
      </c>
      <c r="B27" s="16"/>
      <c r="C27" s="16"/>
      <c r="D27" s="16"/>
      <c r="E27" s="20"/>
      <c r="F27" s="20"/>
      <c r="G27" s="29">
        <f>SUM(G28:G39)</f>
        <v>29353.88</v>
      </c>
      <c r="H27" s="17"/>
    </row>
    <row r="28" s="2" customFormat="1" ht="34" customHeight="1" spans="1:8">
      <c r="A28" s="21">
        <v>1</v>
      </c>
      <c r="B28" s="22" t="s">
        <v>51</v>
      </c>
      <c r="C28" s="23" t="s">
        <v>52</v>
      </c>
      <c r="D28" s="24" t="s">
        <v>12</v>
      </c>
      <c r="E28" s="26">
        <v>8</v>
      </c>
      <c r="F28" s="26">
        <v>750</v>
      </c>
      <c r="G28" s="28">
        <f>E28*F28</f>
        <v>6000</v>
      </c>
      <c r="H28" s="24"/>
    </row>
    <row r="29" s="2" customFormat="1" ht="34" customHeight="1" spans="1:8">
      <c r="A29" s="21">
        <v>2</v>
      </c>
      <c r="B29" s="22" t="s">
        <v>10</v>
      </c>
      <c r="C29" s="23" t="s">
        <v>53</v>
      </c>
      <c r="D29" s="24" t="s">
        <v>12</v>
      </c>
      <c r="E29" s="26">
        <v>20</v>
      </c>
      <c r="F29" s="26">
        <v>280</v>
      </c>
      <c r="G29" s="28">
        <f t="shared" ref="G29:G40" si="2">E29*F29</f>
        <v>5600</v>
      </c>
      <c r="H29" s="24"/>
    </row>
    <row r="30" s="2" customFormat="1" ht="34" customHeight="1" spans="1:8">
      <c r="A30" s="21">
        <v>3</v>
      </c>
      <c r="B30" s="22" t="s">
        <v>42</v>
      </c>
      <c r="C30" s="23" t="s">
        <v>43</v>
      </c>
      <c r="D30" s="24" t="s">
        <v>18</v>
      </c>
      <c r="E30" s="26">
        <v>1</v>
      </c>
      <c r="F30" s="26">
        <v>700</v>
      </c>
      <c r="G30" s="26">
        <f t="shared" si="2"/>
        <v>700</v>
      </c>
      <c r="H30" s="24"/>
    </row>
    <row r="31" s="2" customFormat="1" ht="34" customHeight="1" spans="1:8">
      <c r="A31" s="21">
        <v>4</v>
      </c>
      <c r="B31" s="22" t="s">
        <v>54</v>
      </c>
      <c r="C31" s="23" t="s">
        <v>55</v>
      </c>
      <c r="D31" s="24" t="s">
        <v>56</v>
      </c>
      <c r="E31" s="26">
        <v>6</v>
      </c>
      <c r="F31" s="26">
        <v>220</v>
      </c>
      <c r="G31" s="28">
        <f t="shared" si="2"/>
        <v>1320</v>
      </c>
      <c r="H31" s="24"/>
    </row>
    <row r="32" s="2" customFormat="1" ht="34" customHeight="1" spans="1:8">
      <c r="A32" s="21">
        <v>5</v>
      </c>
      <c r="B32" s="22" t="s">
        <v>54</v>
      </c>
      <c r="C32" s="23" t="s">
        <v>57</v>
      </c>
      <c r="D32" s="24" t="s">
        <v>56</v>
      </c>
      <c r="E32" s="26">
        <v>17</v>
      </c>
      <c r="F32" s="26">
        <v>65</v>
      </c>
      <c r="G32" s="28">
        <f t="shared" si="2"/>
        <v>1105</v>
      </c>
      <c r="H32" s="24"/>
    </row>
    <row r="33" s="2" customFormat="1" ht="34" customHeight="1" spans="1:8">
      <c r="A33" s="21">
        <v>6</v>
      </c>
      <c r="B33" s="22" t="s">
        <v>54</v>
      </c>
      <c r="C33" s="23" t="s">
        <v>58</v>
      </c>
      <c r="D33" s="24" t="s">
        <v>56</v>
      </c>
      <c r="E33" s="26">
        <v>2.96</v>
      </c>
      <c r="F33" s="26">
        <v>268</v>
      </c>
      <c r="G33" s="28">
        <f t="shared" si="2"/>
        <v>793.28</v>
      </c>
      <c r="H33" s="24"/>
    </row>
    <row r="34" s="2" customFormat="1" ht="34" customHeight="1" spans="1:8">
      <c r="A34" s="21">
        <v>7</v>
      </c>
      <c r="B34" s="22" t="s">
        <v>59</v>
      </c>
      <c r="C34" s="23" t="s">
        <v>60</v>
      </c>
      <c r="D34" s="24" t="s">
        <v>15</v>
      </c>
      <c r="E34" s="26">
        <v>1</v>
      </c>
      <c r="F34" s="26">
        <v>3580</v>
      </c>
      <c r="G34" s="28">
        <f t="shared" si="2"/>
        <v>3580</v>
      </c>
      <c r="H34" s="24"/>
    </row>
    <row r="35" s="2" customFormat="1" ht="34" customHeight="1" spans="1:8">
      <c r="A35" s="21">
        <v>8</v>
      </c>
      <c r="B35" s="22" t="s">
        <v>61</v>
      </c>
      <c r="C35" s="23" t="s">
        <v>62</v>
      </c>
      <c r="D35" s="24" t="s">
        <v>15</v>
      </c>
      <c r="E35" s="26">
        <v>1</v>
      </c>
      <c r="F35" s="26">
        <v>1200</v>
      </c>
      <c r="G35" s="28">
        <f t="shared" si="2"/>
        <v>1200</v>
      </c>
      <c r="H35" s="24"/>
    </row>
    <row r="36" s="2" customFormat="1" ht="34" customHeight="1" spans="1:8">
      <c r="A36" s="21">
        <v>9</v>
      </c>
      <c r="B36" s="22" t="s">
        <v>24</v>
      </c>
      <c r="C36" s="23" t="s">
        <v>25</v>
      </c>
      <c r="D36" s="24" t="s">
        <v>26</v>
      </c>
      <c r="E36" s="26">
        <v>4</v>
      </c>
      <c r="F36" s="26">
        <v>220</v>
      </c>
      <c r="G36" s="28">
        <f t="shared" si="2"/>
        <v>880</v>
      </c>
      <c r="H36" s="24"/>
    </row>
    <row r="37" s="2" customFormat="1" ht="34" customHeight="1" spans="1:8">
      <c r="A37" s="21">
        <v>10</v>
      </c>
      <c r="B37" s="22" t="s">
        <v>63</v>
      </c>
      <c r="C37" s="23" t="s">
        <v>64</v>
      </c>
      <c r="D37" s="24" t="s">
        <v>56</v>
      </c>
      <c r="E37" s="26">
        <v>3.96</v>
      </c>
      <c r="F37" s="26">
        <v>360</v>
      </c>
      <c r="G37" s="28">
        <f t="shared" si="2"/>
        <v>1425.6</v>
      </c>
      <c r="H37" s="24"/>
    </row>
    <row r="38" s="2" customFormat="1" ht="58" customHeight="1" spans="1:8">
      <c r="A38" s="21">
        <v>11</v>
      </c>
      <c r="B38" s="22" t="s">
        <v>65</v>
      </c>
      <c r="C38" s="23" t="s">
        <v>66</v>
      </c>
      <c r="D38" s="24" t="s">
        <v>35</v>
      </c>
      <c r="E38" s="26">
        <v>1</v>
      </c>
      <c r="F38" s="26">
        <v>6350</v>
      </c>
      <c r="G38" s="26">
        <f t="shared" si="2"/>
        <v>6350</v>
      </c>
      <c r="H38" s="24"/>
    </row>
    <row r="39" s="2" customFormat="1" ht="34" customHeight="1" spans="1:8">
      <c r="A39" s="21">
        <v>12</v>
      </c>
      <c r="B39" s="22" t="s">
        <v>36</v>
      </c>
      <c r="C39" s="23" t="s">
        <v>37</v>
      </c>
      <c r="D39" s="24" t="s">
        <v>15</v>
      </c>
      <c r="E39" s="26">
        <v>1</v>
      </c>
      <c r="F39" s="26">
        <v>400</v>
      </c>
      <c r="G39" s="26">
        <f t="shared" si="2"/>
        <v>400</v>
      </c>
      <c r="H39" s="24"/>
    </row>
    <row r="40" s="3" customFormat="1" ht="34" customHeight="1" spans="1:8">
      <c r="A40" s="16" t="s">
        <v>67</v>
      </c>
      <c r="B40" s="16"/>
      <c r="C40" s="16"/>
      <c r="D40" s="16"/>
      <c r="E40" s="16"/>
      <c r="F40" s="16"/>
      <c r="G40" s="29">
        <f>SUM(G41:G53)</f>
        <v>61070.36</v>
      </c>
      <c r="H40" s="17"/>
    </row>
    <row r="41" s="2" customFormat="1" ht="163" customHeight="1" spans="1:8">
      <c r="A41" s="30">
        <v>1</v>
      </c>
      <c r="B41" s="22" t="s">
        <v>68</v>
      </c>
      <c r="C41" s="23" t="s">
        <v>69</v>
      </c>
      <c r="D41" s="24" t="s">
        <v>35</v>
      </c>
      <c r="E41" s="26">
        <v>1</v>
      </c>
      <c r="F41" s="26">
        <v>6998</v>
      </c>
      <c r="G41" s="28">
        <f>E41*F41</f>
        <v>6998</v>
      </c>
      <c r="H41" s="24"/>
    </row>
    <row r="42" s="2" customFormat="1" ht="151" customHeight="1" spans="1:8">
      <c r="A42" s="30">
        <v>2</v>
      </c>
      <c r="B42" s="22" t="s">
        <v>70</v>
      </c>
      <c r="C42" s="23" t="s">
        <v>71</v>
      </c>
      <c r="D42" s="24" t="s">
        <v>35</v>
      </c>
      <c r="E42" s="26">
        <v>2</v>
      </c>
      <c r="F42" s="26">
        <v>7360</v>
      </c>
      <c r="G42" s="28">
        <f t="shared" ref="G42:G53" si="3">E42*F42</f>
        <v>14720</v>
      </c>
      <c r="H42" s="24"/>
    </row>
    <row r="43" s="2" customFormat="1" ht="177" customHeight="1" spans="1:8">
      <c r="A43" s="30">
        <v>3</v>
      </c>
      <c r="B43" s="22" t="s">
        <v>72</v>
      </c>
      <c r="C43" s="23" t="s">
        <v>73</v>
      </c>
      <c r="D43" s="24" t="s">
        <v>35</v>
      </c>
      <c r="E43" s="26">
        <v>6</v>
      </c>
      <c r="F43" s="26">
        <v>2530</v>
      </c>
      <c r="G43" s="28">
        <f t="shared" si="3"/>
        <v>15180</v>
      </c>
      <c r="H43" s="24"/>
    </row>
    <row r="44" s="2" customFormat="1" ht="114" customHeight="1" spans="1:8">
      <c r="A44" s="30">
        <v>4</v>
      </c>
      <c r="B44" s="22" t="s">
        <v>74</v>
      </c>
      <c r="C44" s="23" t="s">
        <v>75</v>
      </c>
      <c r="D44" s="24" t="s">
        <v>35</v>
      </c>
      <c r="E44" s="26">
        <v>1</v>
      </c>
      <c r="F44" s="26">
        <v>7980</v>
      </c>
      <c r="G44" s="28">
        <f t="shared" si="3"/>
        <v>7980</v>
      </c>
      <c r="H44" s="24"/>
    </row>
    <row r="45" s="2" customFormat="1" ht="112" customHeight="1" spans="1:8">
      <c r="A45" s="30">
        <v>5</v>
      </c>
      <c r="B45" s="22" t="s">
        <v>76</v>
      </c>
      <c r="C45" s="23" t="s">
        <v>77</v>
      </c>
      <c r="D45" s="24" t="s">
        <v>35</v>
      </c>
      <c r="E45" s="26">
        <v>2</v>
      </c>
      <c r="F45" s="26">
        <v>950</v>
      </c>
      <c r="G45" s="28">
        <f t="shared" si="3"/>
        <v>1900</v>
      </c>
      <c r="H45" s="24"/>
    </row>
    <row r="46" s="2" customFormat="1" ht="120" customHeight="1" spans="1:8">
      <c r="A46" s="30">
        <v>6</v>
      </c>
      <c r="B46" s="22" t="s">
        <v>78</v>
      </c>
      <c r="C46" s="23" t="s">
        <v>79</v>
      </c>
      <c r="D46" s="24" t="s">
        <v>15</v>
      </c>
      <c r="E46" s="26">
        <v>2</v>
      </c>
      <c r="F46" s="26">
        <v>750</v>
      </c>
      <c r="G46" s="28">
        <f t="shared" si="3"/>
        <v>1500</v>
      </c>
      <c r="H46" s="24"/>
    </row>
    <row r="47" s="2" customFormat="1" ht="150" customHeight="1" spans="1:8">
      <c r="A47" s="30">
        <v>7</v>
      </c>
      <c r="B47" s="22" t="s">
        <v>80</v>
      </c>
      <c r="C47" s="23" t="s">
        <v>81</v>
      </c>
      <c r="D47" s="24" t="s">
        <v>15</v>
      </c>
      <c r="E47" s="26">
        <v>1</v>
      </c>
      <c r="F47" s="26">
        <v>3800</v>
      </c>
      <c r="G47" s="28">
        <f t="shared" si="3"/>
        <v>3800</v>
      </c>
      <c r="H47" s="24"/>
    </row>
    <row r="48" s="2" customFormat="1" ht="45" customHeight="1" spans="1:8">
      <c r="A48" s="30">
        <v>8</v>
      </c>
      <c r="B48" s="22" t="s">
        <v>21</v>
      </c>
      <c r="C48" s="23" t="s">
        <v>82</v>
      </c>
      <c r="D48" s="24" t="s">
        <v>56</v>
      </c>
      <c r="E48" s="26">
        <v>8.04</v>
      </c>
      <c r="F48" s="26">
        <v>220</v>
      </c>
      <c r="G48" s="28">
        <f t="shared" si="3"/>
        <v>1768.8</v>
      </c>
      <c r="H48" s="24"/>
    </row>
    <row r="49" s="2" customFormat="1" ht="37" customHeight="1" spans="1:8">
      <c r="A49" s="30">
        <v>9</v>
      </c>
      <c r="B49" s="22" t="s">
        <v>83</v>
      </c>
      <c r="C49" s="23" t="s">
        <v>84</v>
      </c>
      <c r="D49" s="24" t="s">
        <v>12</v>
      </c>
      <c r="E49" s="26">
        <v>11</v>
      </c>
      <c r="F49" s="26">
        <v>200</v>
      </c>
      <c r="G49" s="28">
        <f t="shared" si="3"/>
        <v>2200</v>
      </c>
      <c r="H49" s="24"/>
    </row>
    <row r="50" s="2" customFormat="1" ht="40" customHeight="1" spans="1:8">
      <c r="A50" s="30">
        <v>10</v>
      </c>
      <c r="B50" s="22" t="s">
        <v>85</v>
      </c>
      <c r="C50" s="23" t="s">
        <v>86</v>
      </c>
      <c r="D50" s="24" t="s">
        <v>87</v>
      </c>
      <c r="E50" s="26">
        <v>1</v>
      </c>
      <c r="F50" s="26">
        <v>1240</v>
      </c>
      <c r="G50" s="28">
        <f t="shared" si="3"/>
        <v>1240</v>
      </c>
      <c r="H50" s="24"/>
    </row>
    <row r="51" s="2" customFormat="1" ht="34" customHeight="1" spans="1:8">
      <c r="A51" s="30">
        <v>11</v>
      </c>
      <c r="B51" s="22" t="s">
        <v>16</v>
      </c>
      <c r="C51" s="23" t="s">
        <v>88</v>
      </c>
      <c r="D51" s="24" t="s">
        <v>18</v>
      </c>
      <c r="E51" s="26">
        <v>16</v>
      </c>
      <c r="F51" s="26">
        <v>80</v>
      </c>
      <c r="G51" s="28">
        <f t="shared" si="3"/>
        <v>1280</v>
      </c>
      <c r="H51" s="24"/>
    </row>
    <row r="52" s="2" customFormat="1" ht="34" customHeight="1" spans="1:8">
      <c r="A52" s="30">
        <v>12</v>
      </c>
      <c r="B52" s="22" t="s">
        <v>89</v>
      </c>
      <c r="C52" s="23" t="s">
        <v>90</v>
      </c>
      <c r="D52" s="24" t="s">
        <v>12</v>
      </c>
      <c r="E52" s="26">
        <v>2</v>
      </c>
      <c r="F52" s="26">
        <v>230</v>
      </c>
      <c r="G52" s="28">
        <f t="shared" si="3"/>
        <v>460</v>
      </c>
      <c r="H52" s="24"/>
    </row>
    <row r="53" s="2" customFormat="1" ht="34" customHeight="1" spans="1:8">
      <c r="A53" s="30">
        <v>13</v>
      </c>
      <c r="B53" s="22" t="s">
        <v>91</v>
      </c>
      <c r="C53" s="23" t="s">
        <v>92</v>
      </c>
      <c r="D53" s="24" t="s">
        <v>56</v>
      </c>
      <c r="E53" s="26">
        <v>10.87</v>
      </c>
      <c r="F53" s="26">
        <v>188</v>
      </c>
      <c r="G53" s="28">
        <f t="shared" si="3"/>
        <v>2043.56</v>
      </c>
      <c r="H53" s="24"/>
    </row>
    <row r="54" s="3" customFormat="1" ht="34" customHeight="1" spans="1:8">
      <c r="A54" s="16" t="s">
        <v>93</v>
      </c>
      <c r="B54" s="16"/>
      <c r="C54" s="16"/>
      <c r="D54" s="16"/>
      <c r="E54" s="16"/>
      <c r="F54" s="16"/>
      <c r="G54" s="29">
        <f>SUM(G55:G64)</f>
        <v>18420</v>
      </c>
      <c r="H54" s="17"/>
    </row>
    <row r="55" s="2" customFormat="1" ht="34" customHeight="1" spans="1:8">
      <c r="A55" s="21">
        <v>1</v>
      </c>
      <c r="B55" s="22" t="s">
        <v>39</v>
      </c>
      <c r="C55" s="23" t="s">
        <v>40</v>
      </c>
      <c r="D55" s="24" t="s">
        <v>12</v>
      </c>
      <c r="E55" s="26">
        <v>2</v>
      </c>
      <c r="F55" s="26">
        <v>720</v>
      </c>
      <c r="G55" s="26">
        <f t="shared" ref="G54:G64" si="4">E55*F55</f>
        <v>1440</v>
      </c>
      <c r="H55" s="24"/>
    </row>
    <row r="56" s="2" customFormat="1" ht="34" customHeight="1" spans="1:8">
      <c r="A56" s="21">
        <v>2</v>
      </c>
      <c r="B56" s="22" t="s">
        <v>10</v>
      </c>
      <c r="C56" s="23" t="s">
        <v>11</v>
      </c>
      <c r="D56" s="24" t="s">
        <v>12</v>
      </c>
      <c r="E56" s="26">
        <v>2</v>
      </c>
      <c r="F56" s="26">
        <v>360</v>
      </c>
      <c r="G56" s="26">
        <f t="shared" si="4"/>
        <v>720</v>
      </c>
      <c r="H56" s="24"/>
    </row>
    <row r="57" s="2" customFormat="1" ht="34" customHeight="1" spans="1:8">
      <c r="A57" s="21">
        <v>3</v>
      </c>
      <c r="B57" s="22" t="s">
        <v>42</v>
      </c>
      <c r="C57" s="23" t="s">
        <v>94</v>
      </c>
      <c r="D57" s="24" t="s">
        <v>18</v>
      </c>
      <c r="E57" s="26">
        <v>2</v>
      </c>
      <c r="F57" s="26">
        <v>700</v>
      </c>
      <c r="G57" s="26">
        <f t="shared" si="4"/>
        <v>1400</v>
      </c>
      <c r="H57" s="24"/>
    </row>
    <row r="58" s="2" customFormat="1" ht="34" customHeight="1" spans="1:8">
      <c r="A58" s="21">
        <v>4</v>
      </c>
      <c r="B58" s="22" t="s">
        <v>16</v>
      </c>
      <c r="C58" s="23" t="s">
        <v>44</v>
      </c>
      <c r="D58" s="24" t="s">
        <v>45</v>
      </c>
      <c r="E58" s="26">
        <v>1</v>
      </c>
      <c r="F58" s="26">
        <v>450</v>
      </c>
      <c r="G58" s="26">
        <f t="shared" si="4"/>
        <v>450</v>
      </c>
      <c r="H58" s="24"/>
    </row>
    <row r="59" s="2" customFormat="1" ht="74" customHeight="1" spans="1:8">
      <c r="A59" s="21">
        <v>5</v>
      </c>
      <c r="B59" s="22" t="s">
        <v>31</v>
      </c>
      <c r="C59" s="23" t="s">
        <v>32</v>
      </c>
      <c r="D59" s="24" t="s">
        <v>15</v>
      </c>
      <c r="E59" s="26">
        <v>1</v>
      </c>
      <c r="F59" s="26">
        <v>5400</v>
      </c>
      <c r="G59" s="26">
        <f t="shared" si="4"/>
        <v>5400</v>
      </c>
      <c r="H59" s="24"/>
    </row>
    <row r="60" s="2" customFormat="1" ht="83" customHeight="1" spans="1:8">
      <c r="A60" s="21">
        <v>6</v>
      </c>
      <c r="B60" s="22" t="s">
        <v>46</v>
      </c>
      <c r="C60" s="23" t="s">
        <v>95</v>
      </c>
      <c r="D60" s="24" t="s">
        <v>35</v>
      </c>
      <c r="E60" s="26">
        <v>1</v>
      </c>
      <c r="F60" s="26">
        <v>2900</v>
      </c>
      <c r="G60" s="26">
        <f t="shared" si="4"/>
        <v>2900</v>
      </c>
      <c r="H60" s="24"/>
    </row>
    <row r="61" s="2" customFormat="1" ht="34" customHeight="1" spans="1:8">
      <c r="A61" s="21">
        <v>7</v>
      </c>
      <c r="B61" s="22" t="s">
        <v>24</v>
      </c>
      <c r="C61" s="23" t="s">
        <v>25</v>
      </c>
      <c r="D61" s="24" t="s">
        <v>26</v>
      </c>
      <c r="E61" s="26">
        <v>3</v>
      </c>
      <c r="F61" s="26">
        <v>220</v>
      </c>
      <c r="G61" s="26">
        <f t="shared" si="4"/>
        <v>660</v>
      </c>
      <c r="H61" s="24"/>
    </row>
    <row r="62" s="2" customFormat="1" ht="34" customHeight="1" spans="1:8">
      <c r="A62" s="21">
        <v>8</v>
      </c>
      <c r="B62" s="22" t="s">
        <v>96</v>
      </c>
      <c r="C62" s="23" t="s">
        <v>97</v>
      </c>
      <c r="D62" s="24" t="s">
        <v>15</v>
      </c>
      <c r="E62" s="26">
        <v>1</v>
      </c>
      <c r="F62" s="26">
        <v>2000</v>
      </c>
      <c r="G62" s="26">
        <f t="shared" si="4"/>
        <v>2000</v>
      </c>
      <c r="H62" s="24"/>
    </row>
    <row r="63" s="2" customFormat="1" ht="34" customHeight="1" spans="1:8">
      <c r="A63" s="21">
        <v>9</v>
      </c>
      <c r="B63" s="22" t="s">
        <v>36</v>
      </c>
      <c r="C63" s="23" t="s">
        <v>37</v>
      </c>
      <c r="D63" s="24" t="s">
        <v>15</v>
      </c>
      <c r="E63" s="26">
        <v>2</v>
      </c>
      <c r="F63" s="26">
        <v>400</v>
      </c>
      <c r="G63" s="26">
        <f t="shared" si="4"/>
        <v>800</v>
      </c>
      <c r="H63" s="24"/>
    </row>
    <row r="64" s="2" customFormat="1" ht="114" customHeight="1" spans="1:8">
      <c r="A64" s="21">
        <v>10</v>
      </c>
      <c r="B64" s="22" t="s">
        <v>33</v>
      </c>
      <c r="C64" s="23" t="s">
        <v>34</v>
      </c>
      <c r="D64" s="24" t="s">
        <v>35</v>
      </c>
      <c r="E64" s="26">
        <v>1</v>
      </c>
      <c r="F64" s="26">
        <v>2650</v>
      </c>
      <c r="G64" s="26">
        <f t="shared" si="4"/>
        <v>2650</v>
      </c>
      <c r="H64" s="24"/>
    </row>
    <row r="65" s="3" customFormat="1" ht="34" customHeight="1" spans="1:8">
      <c r="A65" s="31" t="s">
        <v>98</v>
      </c>
      <c r="B65" s="32"/>
      <c r="C65" s="32"/>
      <c r="D65" s="32"/>
      <c r="E65" s="32"/>
      <c r="F65" s="33"/>
      <c r="G65" s="20">
        <f>SUM(G66:G75)</f>
        <v>20350</v>
      </c>
      <c r="H65" s="17"/>
    </row>
    <row r="66" s="2" customFormat="1" ht="34" customHeight="1" spans="1:8">
      <c r="A66" s="21">
        <v>1</v>
      </c>
      <c r="B66" s="22" t="s">
        <v>39</v>
      </c>
      <c r="C66" s="23" t="s">
        <v>40</v>
      </c>
      <c r="D66" s="24" t="s">
        <v>12</v>
      </c>
      <c r="E66" s="26">
        <v>2</v>
      </c>
      <c r="F66" s="26">
        <v>720</v>
      </c>
      <c r="G66" s="26">
        <f>E66*F66</f>
        <v>1440</v>
      </c>
      <c r="H66" s="24"/>
    </row>
    <row r="67" s="2" customFormat="1" ht="34" customHeight="1" spans="1:8">
      <c r="A67" s="21">
        <v>2</v>
      </c>
      <c r="B67" s="22" t="s">
        <v>10</v>
      </c>
      <c r="C67" s="23" t="s">
        <v>99</v>
      </c>
      <c r="D67" s="24" t="s">
        <v>12</v>
      </c>
      <c r="E67" s="26">
        <v>2</v>
      </c>
      <c r="F67" s="26">
        <v>280</v>
      </c>
      <c r="G67" s="26">
        <f t="shared" ref="G67:G75" si="5">E67*F67</f>
        <v>560</v>
      </c>
      <c r="H67" s="24"/>
    </row>
    <row r="68" s="2" customFormat="1" ht="34" customHeight="1" spans="1:8">
      <c r="A68" s="21">
        <v>3</v>
      </c>
      <c r="B68" s="22" t="s">
        <v>42</v>
      </c>
      <c r="C68" s="23" t="s">
        <v>43</v>
      </c>
      <c r="D68" s="24" t="s">
        <v>18</v>
      </c>
      <c r="E68" s="26">
        <v>1</v>
      </c>
      <c r="F68" s="26">
        <v>700</v>
      </c>
      <c r="G68" s="26">
        <f t="shared" si="5"/>
        <v>700</v>
      </c>
      <c r="H68" s="24"/>
    </row>
    <row r="69" s="2" customFormat="1" ht="34" customHeight="1" spans="1:8">
      <c r="A69" s="21">
        <v>4</v>
      </c>
      <c r="B69" s="22" t="s">
        <v>16</v>
      </c>
      <c r="C69" s="23" t="s">
        <v>44</v>
      </c>
      <c r="D69" s="24" t="s">
        <v>45</v>
      </c>
      <c r="E69" s="26">
        <v>1</v>
      </c>
      <c r="F69" s="26">
        <v>450</v>
      </c>
      <c r="G69" s="26">
        <f t="shared" si="5"/>
        <v>450</v>
      </c>
      <c r="H69" s="24"/>
    </row>
    <row r="70" s="2" customFormat="1" ht="71" customHeight="1" spans="1:8">
      <c r="A70" s="21">
        <v>5</v>
      </c>
      <c r="B70" s="22" t="s">
        <v>31</v>
      </c>
      <c r="C70" s="23" t="s">
        <v>32</v>
      </c>
      <c r="D70" s="24" t="s">
        <v>15</v>
      </c>
      <c r="E70" s="26">
        <v>1</v>
      </c>
      <c r="F70" s="26">
        <v>5400</v>
      </c>
      <c r="G70" s="26">
        <f t="shared" si="5"/>
        <v>5400</v>
      </c>
      <c r="H70" s="24"/>
    </row>
    <row r="71" s="2" customFormat="1" ht="80" customHeight="1" spans="1:8">
      <c r="A71" s="21">
        <v>6</v>
      </c>
      <c r="B71" s="22" t="s">
        <v>46</v>
      </c>
      <c r="C71" s="23" t="s">
        <v>95</v>
      </c>
      <c r="D71" s="24" t="s">
        <v>35</v>
      </c>
      <c r="E71" s="26">
        <v>1</v>
      </c>
      <c r="F71" s="26">
        <v>2900</v>
      </c>
      <c r="G71" s="26">
        <f t="shared" si="5"/>
        <v>2900</v>
      </c>
      <c r="H71" s="24"/>
    </row>
    <row r="72" s="2" customFormat="1" ht="34" customHeight="1" spans="1:8">
      <c r="A72" s="21">
        <v>7</v>
      </c>
      <c r="B72" s="22" t="s">
        <v>24</v>
      </c>
      <c r="C72" s="23" t="s">
        <v>25</v>
      </c>
      <c r="D72" s="24" t="s">
        <v>26</v>
      </c>
      <c r="E72" s="26">
        <v>2</v>
      </c>
      <c r="F72" s="26">
        <v>220</v>
      </c>
      <c r="G72" s="26">
        <f t="shared" si="5"/>
        <v>440</v>
      </c>
      <c r="H72" s="24"/>
    </row>
    <row r="73" s="2" customFormat="1" ht="34" customHeight="1" spans="1:8">
      <c r="A73" s="21">
        <v>8</v>
      </c>
      <c r="B73" s="22" t="s">
        <v>13</v>
      </c>
      <c r="C73" s="23" t="s">
        <v>14</v>
      </c>
      <c r="D73" s="24" t="s">
        <v>15</v>
      </c>
      <c r="E73" s="26">
        <v>1</v>
      </c>
      <c r="F73" s="26">
        <v>1160</v>
      </c>
      <c r="G73" s="26">
        <f t="shared" si="5"/>
        <v>1160</v>
      </c>
      <c r="H73" s="24"/>
    </row>
    <row r="74" s="2" customFormat="1" ht="112" customHeight="1" spans="1:8">
      <c r="A74" s="21">
        <v>9</v>
      </c>
      <c r="B74" s="22" t="s">
        <v>100</v>
      </c>
      <c r="C74" s="23" t="s">
        <v>101</v>
      </c>
      <c r="D74" s="24" t="s">
        <v>45</v>
      </c>
      <c r="E74" s="26">
        <v>1</v>
      </c>
      <c r="F74" s="26">
        <v>6500</v>
      </c>
      <c r="G74" s="26">
        <f t="shared" si="5"/>
        <v>6500</v>
      </c>
      <c r="H74" s="24" t="s">
        <v>102</v>
      </c>
    </row>
    <row r="75" s="2" customFormat="1" ht="34" customHeight="1" spans="1:8">
      <c r="A75" s="21">
        <v>10</v>
      </c>
      <c r="B75" s="22" t="s">
        <v>36</v>
      </c>
      <c r="C75" s="23" t="s">
        <v>37</v>
      </c>
      <c r="D75" s="24" t="s">
        <v>15</v>
      </c>
      <c r="E75" s="26">
        <v>2</v>
      </c>
      <c r="F75" s="26">
        <v>400</v>
      </c>
      <c r="G75" s="26">
        <f t="shared" si="5"/>
        <v>800</v>
      </c>
      <c r="H75" s="24"/>
    </row>
    <row r="76" s="2" customFormat="1" ht="41" customHeight="1" spans="1:8">
      <c r="A76" s="31" t="s">
        <v>103</v>
      </c>
      <c r="B76" s="33"/>
      <c r="C76" s="34">
        <f>G76</f>
        <v>196620.24</v>
      </c>
      <c r="D76" s="35"/>
      <c r="E76" s="36"/>
      <c r="F76" s="37"/>
      <c r="G76" s="37">
        <f>+G65+G54+G40+G27+G3+G16</f>
        <v>196620.24</v>
      </c>
      <c r="H76" s="24"/>
    </row>
    <row r="77" s="1" customFormat="1" ht="30" customHeight="1" spans="1:8">
      <c r="A77" s="4"/>
      <c r="B77" s="5"/>
      <c r="C77" s="6"/>
      <c r="D77" s="7"/>
      <c r="E77" s="8"/>
      <c r="F77" s="8"/>
      <c r="G77" s="8"/>
      <c r="H77" s="9"/>
    </row>
    <row r="78" s="1" customFormat="1" ht="30" customHeight="1" spans="1:8">
      <c r="A78" s="4"/>
      <c r="B78" s="5"/>
      <c r="C78" s="6"/>
      <c r="D78" s="7"/>
      <c r="E78" s="8"/>
      <c r="F78" s="8"/>
      <c r="G78" s="8"/>
      <c r="H78" s="9"/>
    </row>
    <row r="79" s="1" customFormat="1" ht="30" customHeight="1" spans="1:8">
      <c r="A79" s="4"/>
      <c r="B79" s="5"/>
      <c r="C79" s="6"/>
      <c r="D79" s="7"/>
      <c r="E79" s="8"/>
      <c r="F79" s="8"/>
      <c r="G79" s="8"/>
      <c r="H79" s="9"/>
    </row>
    <row r="80" s="1" customFormat="1" ht="30" customHeight="1" spans="1:8">
      <c r="A80" s="4"/>
      <c r="B80" s="5"/>
      <c r="C80" s="6"/>
      <c r="D80" s="7"/>
      <c r="E80" s="8"/>
      <c r="F80" s="8"/>
      <c r="G80" s="8"/>
      <c r="H80" s="9"/>
    </row>
    <row r="81" s="1" customFormat="1" ht="30" customHeight="1" spans="1:8">
      <c r="A81" s="4"/>
      <c r="B81" s="5"/>
      <c r="C81" s="6"/>
      <c r="D81" s="7"/>
      <c r="E81" s="8"/>
      <c r="F81" s="8"/>
      <c r="G81" s="8"/>
      <c r="H81" s="9"/>
    </row>
    <row r="82" s="1" customFormat="1" ht="30" customHeight="1" spans="1:8">
      <c r="A82" s="4"/>
      <c r="B82" s="5"/>
      <c r="C82" s="6"/>
      <c r="D82" s="7"/>
      <c r="E82" s="8"/>
      <c r="F82" s="8"/>
      <c r="G82" s="8"/>
      <c r="H82" s="9"/>
    </row>
    <row r="83" s="1" customFormat="1" ht="30" customHeight="1" spans="1:8">
      <c r="A83" s="4"/>
      <c r="B83" s="5"/>
      <c r="C83" s="6"/>
      <c r="D83" s="7"/>
      <c r="E83" s="8"/>
      <c r="F83" s="8"/>
      <c r="G83" s="8"/>
      <c r="H83" s="9"/>
    </row>
    <row r="84" s="1" customFormat="1" ht="30" customHeight="1" spans="1:8">
      <c r="A84" s="4"/>
      <c r="B84" s="5"/>
      <c r="C84" s="6"/>
      <c r="D84" s="7"/>
      <c r="E84" s="8"/>
      <c r="F84" s="8"/>
      <c r="G84" s="8"/>
      <c r="H84" s="9"/>
    </row>
    <row r="85" s="1" customFormat="1" ht="30" customHeight="1" spans="1:8">
      <c r="A85" s="4"/>
      <c r="B85" s="5"/>
      <c r="C85" s="6"/>
      <c r="D85" s="7"/>
      <c r="E85" s="8"/>
      <c r="F85" s="8"/>
      <c r="G85" s="8"/>
      <c r="H85" s="9"/>
    </row>
    <row r="86" s="1" customFormat="1" ht="30" customHeight="1" spans="1:8">
      <c r="A86" s="4"/>
      <c r="B86" s="5"/>
      <c r="C86" s="6"/>
      <c r="D86" s="7"/>
      <c r="E86" s="8"/>
      <c r="F86" s="8"/>
      <c r="G86" s="8"/>
      <c r="H86" s="9"/>
    </row>
    <row r="87" s="1" customFormat="1" ht="26" customHeight="1" spans="1:8">
      <c r="A87" s="4"/>
      <c r="B87" s="5"/>
      <c r="C87" s="6"/>
      <c r="D87" s="7"/>
      <c r="E87" s="8"/>
      <c r="F87" s="8"/>
      <c r="G87" s="8"/>
      <c r="H87" s="9"/>
    </row>
    <row r="88" s="1" customFormat="1" ht="26" customHeight="1" spans="1:8">
      <c r="A88" s="4"/>
      <c r="B88" s="5"/>
      <c r="C88" s="6"/>
      <c r="D88" s="7"/>
      <c r="E88" s="8"/>
      <c r="F88" s="8"/>
      <c r="G88" s="8"/>
      <c r="H88" s="9"/>
    </row>
    <row r="89" s="1" customFormat="1" ht="26" customHeight="1" spans="1:8">
      <c r="A89" s="4"/>
      <c r="B89" s="5"/>
      <c r="C89" s="6"/>
      <c r="D89" s="7"/>
      <c r="E89" s="8"/>
      <c r="F89" s="8"/>
      <c r="G89" s="8"/>
      <c r="H89" s="9"/>
    </row>
    <row r="90" s="1" customFormat="1" ht="30" customHeight="1" spans="1:8">
      <c r="A90" s="4"/>
      <c r="B90" s="5"/>
      <c r="C90" s="6"/>
      <c r="D90" s="7"/>
      <c r="E90" s="8"/>
      <c r="F90" s="8"/>
      <c r="G90" s="8"/>
      <c r="H90" s="9"/>
    </row>
    <row r="91" s="1" customFormat="1" ht="30" customHeight="1" spans="1:8">
      <c r="A91" s="4"/>
      <c r="B91" s="5"/>
      <c r="C91" s="6"/>
      <c r="D91" s="7"/>
      <c r="E91" s="8"/>
      <c r="F91" s="8"/>
      <c r="G91" s="8"/>
      <c r="H91" s="9"/>
    </row>
    <row r="92" s="1" customFormat="1" ht="30" customHeight="1" spans="1:8">
      <c r="A92" s="4"/>
      <c r="B92" s="5"/>
      <c r="C92" s="6"/>
      <c r="D92" s="7"/>
      <c r="E92" s="8"/>
      <c r="F92" s="8"/>
      <c r="G92" s="8"/>
      <c r="H92" s="9"/>
    </row>
    <row r="93" s="1" customFormat="1" ht="30" customHeight="1" spans="1:8">
      <c r="A93" s="4"/>
      <c r="B93" s="5"/>
      <c r="C93" s="6"/>
      <c r="D93" s="7"/>
      <c r="E93" s="8"/>
      <c r="F93" s="8"/>
      <c r="G93" s="8"/>
      <c r="H93" s="9"/>
    </row>
    <row r="94" s="1" customFormat="1" ht="30" customHeight="1" spans="1:8">
      <c r="A94" s="4"/>
      <c r="B94" s="5"/>
      <c r="C94" s="6"/>
      <c r="D94" s="7"/>
      <c r="E94" s="8"/>
      <c r="F94" s="8"/>
      <c r="G94" s="8"/>
      <c r="H94" s="9"/>
    </row>
    <row r="95" s="1" customFormat="1" ht="30" customHeight="1" spans="1:8">
      <c r="A95" s="4"/>
      <c r="B95" s="5"/>
      <c r="C95" s="6"/>
      <c r="D95" s="7"/>
      <c r="E95" s="8"/>
      <c r="F95" s="8"/>
      <c r="G95" s="8"/>
      <c r="H95" s="9"/>
    </row>
    <row r="96" s="1" customFormat="1" ht="30" customHeight="1" spans="1:8">
      <c r="A96" s="4"/>
      <c r="B96" s="5"/>
      <c r="C96" s="6"/>
      <c r="D96" s="7"/>
      <c r="E96" s="8"/>
      <c r="F96" s="8"/>
      <c r="G96" s="8"/>
      <c r="H96" s="9"/>
    </row>
    <row r="97" s="1" customFormat="1" ht="30" customHeight="1" spans="1:8">
      <c r="A97" s="4"/>
      <c r="B97" s="5"/>
      <c r="C97" s="6"/>
      <c r="D97" s="7"/>
      <c r="E97" s="8"/>
      <c r="F97" s="8"/>
      <c r="G97" s="8"/>
      <c r="H97" s="9"/>
    </row>
    <row r="98" s="1" customFormat="1" ht="30" customHeight="1" spans="1:8">
      <c r="A98" s="4"/>
      <c r="B98" s="5"/>
      <c r="C98" s="6"/>
      <c r="D98" s="7"/>
      <c r="E98" s="8"/>
      <c r="F98" s="8"/>
      <c r="G98" s="8"/>
      <c r="H98" s="9"/>
    </row>
    <row r="99" s="1" customFormat="1" ht="30" customHeight="1" spans="1:8">
      <c r="A99" s="4"/>
      <c r="B99" s="5"/>
      <c r="C99" s="6"/>
      <c r="D99" s="7"/>
      <c r="E99" s="8"/>
      <c r="F99" s="8"/>
      <c r="G99" s="8"/>
      <c r="H99" s="9"/>
    </row>
    <row r="100" s="1" customFormat="1" ht="30" customHeight="1" spans="1:8">
      <c r="A100" s="4"/>
      <c r="B100" s="5"/>
      <c r="C100" s="6"/>
      <c r="D100" s="7"/>
      <c r="E100" s="8"/>
      <c r="F100" s="8"/>
      <c r="G100" s="8"/>
      <c r="H100" s="9"/>
    </row>
    <row r="101" s="1" customFormat="1" ht="30" customHeight="1" spans="1:8">
      <c r="A101" s="4"/>
      <c r="B101" s="5"/>
      <c r="C101" s="6"/>
      <c r="D101" s="7"/>
      <c r="E101" s="8"/>
      <c r="F101" s="8"/>
      <c r="G101" s="8"/>
      <c r="H101" s="9"/>
    </row>
    <row r="102" s="1" customFormat="1" ht="30" customHeight="1" spans="1:8">
      <c r="A102" s="4"/>
      <c r="B102" s="5"/>
      <c r="C102" s="6"/>
      <c r="D102" s="7"/>
      <c r="E102" s="8"/>
      <c r="F102" s="8"/>
      <c r="G102" s="8"/>
      <c r="H102" s="9"/>
    </row>
    <row r="103" s="1" customFormat="1" ht="25" customHeight="1" spans="1:8">
      <c r="A103" s="4"/>
      <c r="B103" s="5"/>
      <c r="C103" s="6"/>
      <c r="D103" s="7"/>
      <c r="E103" s="8"/>
      <c r="F103" s="8"/>
      <c r="G103" s="8"/>
      <c r="H103" s="9"/>
    </row>
    <row r="104" s="1" customFormat="1" ht="137" customHeight="1" spans="1:8">
      <c r="A104" s="4"/>
      <c r="B104" s="5"/>
      <c r="C104" s="6"/>
      <c r="D104" s="7"/>
      <c r="E104" s="8"/>
      <c r="F104" s="8"/>
      <c r="G104" s="8"/>
      <c r="H104" s="9"/>
    </row>
    <row r="105" s="1" customFormat="1" ht="404" customHeight="1" spans="1:8">
      <c r="A105" s="4"/>
      <c r="B105" s="5"/>
      <c r="C105" s="6"/>
      <c r="D105" s="7"/>
      <c r="E105" s="8"/>
      <c r="F105" s="8"/>
      <c r="G105" s="8"/>
      <c r="H105" s="9"/>
    </row>
    <row r="106" s="1" customFormat="1" ht="182" customHeight="1" spans="1:8">
      <c r="A106" s="4"/>
      <c r="B106" s="5"/>
      <c r="C106" s="6"/>
      <c r="D106" s="7"/>
      <c r="E106" s="8"/>
      <c r="F106" s="8"/>
      <c r="G106" s="8"/>
      <c r="H106" s="9"/>
    </row>
    <row r="107" s="1" customFormat="1" ht="255" customHeight="1" spans="1:8">
      <c r="A107" s="4"/>
      <c r="B107" s="5"/>
      <c r="C107" s="6"/>
      <c r="D107" s="7"/>
      <c r="E107" s="8"/>
      <c r="F107" s="8"/>
      <c r="G107" s="8"/>
      <c r="H107" s="9"/>
    </row>
    <row r="108" s="1" customFormat="1" ht="409" customHeight="1" spans="1:8">
      <c r="A108" s="4"/>
      <c r="B108" s="5"/>
      <c r="C108" s="6"/>
      <c r="D108" s="7"/>
      <c r="E108" s="8"/>
      <c r="F108" s="8"/>
      <c r="G108" s="8"/>
      <c r="H108" s="9"/>
    </row>
    <row r="109" s="1" customFormat="1" ht="254" customHeight="1" spans="1:8">
      <c r="A109" s="4"/>
      <c r="B109" s="5"/>
      <c r="C109" s="6"/>
      <c r="D109" s="7"/>
      <c r="E109" s="8"/>
      <c r="F109" s="8"/>
      <c r="G109" s="8"/>
      <c r="H109" s="9"/>
    </row>
    <row r="110" s="2" customFormat="1" ht="59" customHeight="1" spans="1:8">
      <c r="A110" s="4"/>
      <c r="B110" s="5"/>
      <c r="C110" s="6"/>
      <c r="D110" s="7"/>
      <c r="E110" s="8"/>
      <c r="F110" s="8"/>
      <c r="G110" s="8"/>
      <c r="H110" s="9"/>
    </row>
    <row r="111" ht="36" customHeight="1"/>
    <row r="112" ht="36" customHeight="1"/>
    <row r="113" ht="36" customHeight="1"/>
  </sheetData>
  <mergeCells count="10">
    <mergeCell ref="A1:H1"/>
    <mergeCell ref="A3:F3"/>
    <mergeCell ref="A16:F16"/>
    <mergeCell ref="A27:F27"/>
    <mergeCell ref="A40:F40"/>
    <mergeCell ref="A54:F54"/>
    <mergeCell ref="A65:F65"/>
    <mergeCell ref="A76:B76"/>
    <mergeCell ref="C76:E76"/>
    <mergeCell ref="B6:B8"/>
  </mergeCells>
  <pageMargins left="0.472222222222222" right="0.472222222222222" top="0.432638888888889" bottom="0.550694444444444" header="0.236111111111111" footer="0.275"/>
  <pageSetup paperSize="9" scale="68" orientation="portrait" horizontalDpi="600"/>
  <headerFooter>
    <oddFooter>&amp;C第 &amp;P 页，共 &amp;N 页</oddFooter>
  </headerFooter>
  <rowBreaks count="3" manualBreakCount="3">
    <brk id="32" max="16383" man="1"/>
    <brk id="76" max="7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爱灵无痕</cp:lastModifiedBy>
  <dcterms:created xsi:type="dcterms:W3CDTF">2021-05-19T01:29:00Z</dcterms:created>
  <dcterms:modified xsi:type="dcterms:W3CDTF">2025-08-01T03:03:57Z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222413B3C1734E80AD6AD227C98602CE_13</vt:lpwstr>
  </property>
  <property fmtid="{D5CDD505-2E9C-101B-9397-08002B2CF9AE}" pid="3" name="KSOProductBuildVer">
    <vt:lpwstr>2052-12.1.0.20305</vt:lpwstr>
  </property>
</Properties>
</file>